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esktop\TRANSPARENCIA\"/>
    </mc:Choice>
  </mc:AlternateContent>
  <xr:revisionPtr revIDLastSave="0" documentId="13_ncr:1_{7C0A40A7-9D9A-4558-862C-B76B7858A70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ORDEN ALFABETICO" sheetId="11" r:id="rId1"/>
  </sheets>
  <definedNames>
    <definedName name="_xlnm._FilterDatabase" localSheetId="0" hidden="1">'ORDEN ALFABETICO'!$B$4:$F$61</definedName>
    <definedName name="_xlnm.Print_Area" localSheetId="0">'ORDEN ALFABETICO'!$B$5:$G$41</definedName>
    <definedName name="_xlnm.Print_Titles" localSheetId="0">'ORDEN ALFABETICO'!$1:$4</definedName>
  </definedNames>
  <calcPr calcId="181029"/>
</workbook>
</file>

<file path=xl/calcChain.xml><?xml version="1.0" encoding="utf-8"?>
<calcChain xmlns="http://schemas.openxmlformats.org/spreadsheetml/2006/main">
  <c r="J79" i="11" l="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55" i="11"/>
  <c r="J78" i="11" l="1"/>
  <c r="J77" i="11"/>
  <c r="F57" i="11" l="1"/>
  <c r="F51" i="11"/>
  <c r="F49" i="11"/>
  <c r="F68" i="11"/>
  <c r="F21" i="11"/>
  <c r="F29" i="11"/>
  <c r="F5" i="11"/>
  <c r="F76" i="11" l="1"/>
  <c r="J62" i="11"/>
  <c r="J61" i="11"/>
  <c r="F70" i="11"/>
  <c r="J42" i="11"/>
  <c r="F27" i="11"/>
  <c r="J23" i="11"/>
  <c r="F9" i="11"/>
  <c r="F8" i="11"/>
  <c r="J8" i="11"/>
  <c r="J6" i="11" l="1"/>
  <c r="J7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6" i="11"/>
  <c r="J57" i="11"/>
  <c r="J58" i="11"/>
  <c r="J59" i="11"/>
  <c r="J60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5" i="11"/>
  <c r="F91" i="11" l="1"/>
  <c r="F63" i="11"/>
  <c r="F58" i="11"/>
  <c r="F35" i="11"/>
  <c r="F30" i="11"/>
  <c r="F28" i="11"/>
  <c r="F24" i="11"/>
  <c r="F62" i="11"/>
  <c r="F36" i="11"/>
  <c r="F34" i="11"/>
  <c r="F25" i="11"/>
  <c r="F18" i="11"/>
  <c r="F78" i="11" l="1"/>
  <c r="F72" i="11"/>
  <c r="F52" i="11"/>
  <c r="F19" i="11"/>
  <c r="F17" i="11"/>
  <c r="F75" i="11" l="1"/>
  <c r="F46" i="11"/>
  <c r="F84" i="11"/>
  <c r="F92" i="11" l="1"/>
  <c r="F90" i="11"/>
  <c r="F89" i="11"/>
  <c r="F88" i="11"/>
  <c r="F87" i="11"/>
  <c r="F86" i="11"/>
  <c r="F85" i="11"/>
  <c r="F83" i="11"/>
  <c r="F82" i="11"/>
  <c r="F81" i="11"/>
  <c r="F80" i="11"/>
  <c r="F79" i="11"/>
  <c r="F77" i="11"/>
  <c r="F74" i="11"/>
  <c r="F73" i="11"/>
  <c r="F71" i="11"/>
  <c r="F69" i="11"/>
  <c r="F67" i="11"/>
  <c r="F66" i="11"/>
  <c r="F65" i="11"/>
  <c r="F64" i="11"/>
  <c r="F61" i="11"/>
  <c r="F60" i="11"/>
  <c r="F59" i="11"/>
  <c r="F56" i="11"/>
  <c r="F55" i="11"/>
  <c r="F54" i="11"/>
  <c r="F53" i="11"/>
  <c r="F50" i="11"/>
  <c r="F48" i="11"/>
  <c r="F47" i="11"/>
  <c r="F45" i="11"/>
  <c r="F44" i="11"/>
  <c r="F43" i="11"/>
  <c r="F42" i="11"/>
  <c r="F41" i="11"/>
  <c r="F40" i="11"/>
  <c r="F39" i="11"/>
  <c r="F38" i="11"/>
  <c r="F37" i="11"/>
  <c r="F33" i="11"/>
  <c r="F32" i="11"/>
  <c r="F31" i="11"/>
  <c r="F26" i="11"/>
  <c r="F23" i="11"/>
  <c r="F22" i="11"/>
  <c r="F20" i="11"/>
  <c r="F16" i="11"/>
  <c r="F15" i="11"/>
  <c r="F14" i="11"/>
  <c r="F13" i="11"/>
  <c r="F12" i="11"/>
  <c r="F11" i="11"/>
  <c r="F10" i="11"/>
  <c r="F7" i="11"/>
  <c r="F6" i="11"/>
</calcChain>
</file>

<file path=xl/sharedStrings.xml><?xml version="1.0" encoding="utf-8"?>
<sst xmlns="http://schemas.openxmlformats.org/spreadsheetml/2006/main" count="183" uniqueCount="112">
  <si>
    <t>Clave</t>
  </si>
  <si>
    <t>Nombre</t>
  </si>
  <si>
    <t>ALEJANDRO DEL REY TORRES RODRIGUEZ</t>
  </si>
  <si>
    <t>ARACELI VASQUEZ CASTRO</t>
  </si>
  <si>
    <t>CIRO ALBERTO ORTEGA BARROSO</t>
  </si>
  <si>
    <t>CLEMENTE HERNANDEZ SANTIAGO</t>
  </si>
  <si>
    <t>DANIELA LIZBETH HERNANDEZ SÁNCHEZ</t>
  </si>
  <si>
    <t>EDUARDO ENRIQUE SALAZAR</t>
  </si>
  <si>
    <t>EDUARDO GUTIERREZ ALMARAZ</t>
  </si>
  <si>
    <t>ELSA SALDAÑA PITEROS</t>
  </si>
  <si>
    <t>FELIPE CONTRERAS GANDARA</t>
  </si>
  <si>
    <t>GABRIEL GROSSKELWING NUÑEZ</t>
  </si>
  <si>
    <t>GUADALUPE GUENDULAY ESCALANTE</t>
  </si>
  <si>
    <t>GUILLERMO FERNANDEZ JORGE</t>
  </si>
  <si>
    <t>GUSTAVO MARTINEZ CASTELLANOS</t>
  </si>
  <si>
    <t>IRMA CASTILLO CARMONA</t>
  </si>
  <si>
    <t>JOEL MAURILIO MORALES GARCIA</t>
  </si>
  <si>
    <t>JORGE CRUZ SALAZAR</t>
  </si>
  <si>
    <t>JORGE ROA DIAZ</t>
  </si>
  <si>
    <t>LEONCIO LAIZ TRUJILLO</t>
  </si>
  <si>
    <t>LETICIA DIAZ DOMINGUEZ</t>
  </si>
  <si>
    <t>LUIS MEJIA MACARIO</t>
  </si>
  <si>
    <t>MARGARITO LANDA ZARATE</t>
  </si>
  <si>
    <t>MARIA GUADALUPE MONTES DE OCA SANCHEZ</t>
  </si>
  <si>
    <t>MARIO PEREZ ACOSTA</t>
  </si>
  <si>
    <t>OCTAVIO SESMA Y TERAN</t>
  </si>
  <si>
    <t>OSWALDO CASTOR ORTIZ ZAMORA</t>
  </si>
  <si>
    <t>PABLO COLORADO POSADAS</t>
  </si>
  <si>
    <t>REFUGIO DIAZ ARCOS</t>
  </si>
  <si>
    <t>ROBERTO CARLOS CABRERA JIMENEZ</t>
  </si>
  <si>
    <t>ROGELIO ARROYO CRUZ</t>
  </si>
  <si>
    <t>SANDRA GUADALUPE GARCÍA ABURTO</t>
  </si>
  <si>
    <t>SIMON PEDRO ARGUIJO HERNANDEZ</t>
  </si>
  <si>
    <t>VALENTIN HERNANDEZ DIAZ</t>
  </si>
  <si>
    <t>VICENTE ROMERO GAONA</t>
  </si>
  <si>
    <t>VICENTE SANCHEZ Y RAMIREZ</t>
  </si>
  <si>
    <t>VICTOR JOEL LOEZA Y HERNANDEZ</t>
  </si>
  <si>
    <t>XOCHITL GARCIA GUZMAN</t>
  </si>
  <si>
    <t>Resultado Global</t>
  </si>
  <si>
    <t>Dr.</t>
  </si>
  <si>
    <t>M.C.</t>
  </si>
  <si>
    <t>MGC</t>
  </si>
  <si>
    <t>M.E.</t>
  </si>
  <si>
    <t>C.P.</t>
  </si>
  <si>
    <t>Tit.</t>
  </si>
  <si>
    <t>JESUS EMMANUEL PAXTIAN GUILLEN</t>
  </si>
  <si>
    <t>CARLOS REYES MATA</t>
  </si>
  <si>
    <t>ALICIA CORDOVA Y LOPEZ</t>
  </si>
  <si>
    <t>ING.</t>
  </si>
  <si>
    <t>LIC.</t>
  </si>
  <si>
    <t>VLADIMIR ZAGOYA JUAREZ</t>
  </si>
  <si>
    <t>No.</t>
  </si>
  <si>
    <t>M.I.I.</t>
  </si>
  <si>
    <t>M.I.B.</t>
  </si>
  <si>
    <t>MTRO.</t>
  </si>
  <si>
    <t>GUADALUPE CORELLY SALAZAR SALAZAR</t>
  </si>
  <si>
    <t>HUMBERTO RAYMUNDO GONZALEZ MORENO</t>
  </si>
  <si>
    <t>MARTIN ROMAN PEREZ JAIMES</t>
  </si>
  <si>
    <t>DR.</t>
  </si>
  <si>
    <t>MARIELI LAVOIGNET RUIZ</t>
  </si>
  <si>
    <t>MINERVA HERNANDEZ CORONA</t>
  </si>
  <si>
    <t>LUIS ENRIQUE GARCIA SANTAMARIA</t>
  </si>
  <si>
    <t>DEMETRIO VELAZCO MORGADO</t>
  </si>
  <si>
    <t>JOSE SALAS MARTINEZ</t>
  </si>
  <si>
    <t>CARLOS ANGEL VICENTE RODRIGUEZ</t>
  </si>
  <si>
    <t>FRANCISCO JAVIER FERNANDEZ DOMINGUEZ</t>
  </si>
  <si>
    <t>ARTURO CABRERA HERNANDEZ</t>
  </si>
  <si>
    <t>LUIS ALBERTO PEREZ Y PEREZ</t>
  </si>
  <si>
    <t>YOVANI LOPEZ GONZALEZ</t>
  </si>
  <si>
    <t>HEIDI ANABEL JACOME SANCHEZ</t>
  </si>
  <si>
    <t>MTRA.</t>
  </si>
  <si>
    <t>URIEL RAMIRO PARRA ARGUELLES</t>
  </si>
  <si>
    <t>JOAQUIN SANGABRIEL LOMELI</t>
  </si>
  <si>
    <t>PABLO JULIAN LOPEZ GONZALEZ</t>
  </si>
  <si>
    <t>OSCAR MORENO VAZQUEZ</t>
  </si>
  <si>
    <t xml:space="preserve">DAVID ARROYO ACOSTA </t>
  </si>
  <si>
    <t>DAVID REYES GONZALEZ</t>
  </si>
  <si>
    <t>M.S.C.</t>
  </si>
  <si>
    <t>JOSE JUAN REYES TORRES</t>
  </si>
  <si>
    <t>ROBERTO ANGEL MELENDEZ ARMENTA</t>
  </si>
  <si>
    <t>M.I.A.</t>
  </si>
  <si>
    <t>DRA.</t>
  </si>
  <si>
    <t>J. ANTONIO HIRAM VAZQUEZ LOPEZ</t>
  </si>
  <si>
    <t>DAVID LARA ALAVAZAREZ</t>
  </si>
  <si>
    <t>ELSA IRENE HERRERA SANTIAGO</t>
  </si>
  <si>
    <t>GIOVANNI LUNA CHONTAL</t>
  </si>
  <si>
    <t>GREGORIO FERNANDEZ LAMBERT</t>
  </si>
  <si>
    <t>MARIA CRISTINA LOPEZ MENDEZ</t>
  </si>
  <si>
    <t>ANA ROSELYN PÉREZ MÉNDEZ</t>
  </si>
  <si>
    <t>EFRÉN MEZA RUIZ</t>
  </si>
  <si>
    <t>ARQ.</t>
  </si>
  <si>
    <t>ENRIQUE GÓMEZ REYES</t>
  </si>
  <si>
    <t>ERIKA ADRIANNE BANDALA MARTÍNEZ</t>
  </si>
  <si>
    <t>GRACIELA ELIZABETH NANI GONZÁLEZ</t>
  </si>
  <si>
    <t>LUIS CARLOS HERAZO SANDOVAL</t>
  </si>
  <si>
    <t>MARIA DE LOS ANGELES SÁNCHEZ GONZÁLEZ</t>
  </si>
  <si>
    <t>YODAIRA BORROTO PENTÓN</t>
  </si>
  <si>
    <t>M.S.I.</t>
  </si>
  <si>
    <t>ANA LILIA SOSA Y DURÁN</t>
  </si>
  <si>
    <t>ENEDINA PEREZ SANTIAGO</t>
  </si>
  <si>
    <t>NEIRA SANCHEZ ZARATE</t>
  </si>
  <si>
    <t>RAUL BARRIOS ELIZARRARAZ</t>
  </si>
  <si>
    <t>Resultados de la Evaluación Docente correspondiente al período Septiembre 2020 - Febrero  2021.</t>
  </si>
  <si>
    <t>Puntuación 
Septiembre 2020 - Febrero  2021.</t>
  </si>
  <si>
    <t>SAÚL SANTIAGO CRUZ</t>
  </si>
  <si>
    <t>ERIC ARTURO BETANZO TORRES</t>
  </si>
  <si>
    <t>ALAN ANTONIO RICO BARRAGAN</t>
  </si>
  <si>
    <t>JOSÉ DE JESÚS ORTIZ ZAMORA</t>
  </si>
  <si>
    <t>LUIS ALFONSO LANDERO HERNÁNDEZ</t>
  </si>
  <si>
    <t>EDUARDO ARGENIS HERNÁNDEZ SANTIAGO</t>
  </si>
  <si>
    <t>MAURILIO TOBÓN GÓMEZ</t>
  </si>
  <si>
    <t>JORGE MARIO FIGUEROA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</si>
</sst>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1" fillId="3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3" fillId="0" borderId="0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0" fillId="0" borderId="1" xfId="0" applyBorder="1"/>
    <xf numFmtId="0" fontId="0" fillId="2" borderId="4" xfId="0" applyFill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0" fillId="0" borderId="5" xfId="0" applyBorder="1"/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6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tabSelected="1" topLeftCell="A65" zoomScale="73" zoomScaleNormal="73" workbookViewId="0">
      <selection activeCell="A92" sqref="A92"/>
    </sheetView>
  </sheetViews>
  <sheetFormatPr baseColWidth="10" defaultRowHeight="15" x14ac:dyDescent="0.25"/>
  <cols>
    <col min="1" max="1" width="5.85546875" style="2" customWidth="1"/>
    <col min="2" max="2" width="7.5703125" customWidth="1"/>
    <col min="3" max="3" width="6.85546875" style="20" customWidth="1"/>
    <col min="4" max="4" width="36.42578125" customWidth="1"/>
    <col min="5" max="6" width="17.28515625" style="2" customWidth="1"/>
    <col min="7" max="7" width="9.140625" style="6" customWidth="1"/>
    <col min="8" max="8" width="5.140625" customWidth="1"/>
    <col min="9" max="9" width="6.7109375" customWidth="1"/>
    <col min="10" max="10" width="50.7109375" customWidth="1"/>
    <col min="11" max="11" width="7.28515625" customWidth="1"/>
  </cols>
  <sheetData>
    <row r="1" spans="1:11" ht="30" customHeight="1" x14ac:dyDescent="0.25">
      <c r="A1" s="57" t="s">
        <v>102</v>
      </c>
      <c r="B1" s="57"/>
      <c r="C1" s="57"/>
      <c r="D1" s="57"/>
      <c r="E1" s="57"/>
      <c r="F1" s="57"/>
      <c r="H1" s="57"/>
      <c r="I1" s="57"/>
      <c r="J1" s="57"/>
      <c r="K1" s="57"/>
    </row>
    <row r="2" spans="1:11" ht="15" customHeight="1" x14ac:dyDescent="0.25">
      <c r="A2" s="12"/>
      <c r="B2" s="13"/>
      <c r="C2" s="14"/>
      <c r="D2" s="23"/>
      <c r="E2" s="12"/>
      <c r="F2" s="12"/>
      <c r="H2" s="12"/>
      <c r="I2" s="13"/>
      <c r="J2" s="14"/>
      <c r="K2" s="12"/>
    </row>
    <row r="3" spans="1:11" ht="3.75" customHeight="1" x14ac:dyDescent="0.25">
      <c r="E3" s="58"/>
      <c r="F3" s="59"/>
      <c r="H3" s="12"/>
      <c r="I3" s="6"/>
      <c r="J3" s="24"/>
      <c r="K3" s="12"/>
    </row>
    <row r="4" spans="1:11" ht="45" x14ac:dyDescent="0.25">
      <c r="A4" s="16" t="s">
        <v>51</v>
      </c>
      <c r="B4" s="3" t="s">
        <v>0</v>
      </c>
      <c r="C4" s="8" t="s">
        <v>44</v>
      </c>
      <c r="D4" s="3" t="s">
        <v>1</v>
      </c>
      <c r="E4" s="46" t="s">
        <v>103</v>
      </c>
      <c r="F4" s="16" t="s">
        <v>38</v>
      </c>
      <c r="G4" s="7"/>
      <c r="H4" s="25"/>
      <c r="I4" s="26"/>
      <c r="J4" s="27"/>
      <c r="K4" s="7"/>
    </row>
    <row r="5" spans="1:11" ht="30" customHeight="1" x14ac:dyDescent="0.25">
      <c r="A5" s="1">
        <v>1</v>
      </c>
      <c r="B5" s="51">
        <v>361</v>
      </c>
      <c r="C5" s="21" t="s">
        <v>40</v>
      </c>
      <c r="D5" s="35" t="s">
        <v>106</v>
      </c>
      <c r="E5" s="5">
        <v>4.34</v>
      </c>
      <c r="F5" s="1" t="str">
        <f t="shared" ref="F5:F31" si="0">+IF(E5&gt;=4.75,"EXCELENTE",IF(E5&gt;=4.25,"NOTABLE", IF(E5&gt;=3.75, "BIEN",IF(E5&gt;=3.25, "SUFICIENTE", "DEFICIENTE"))))</f>
        <v>NOTABLE</v>
      </c>
      <c r="H5" s="12"/>
      <c r="I5" s="13"/>
      <c r="J5" s="14" t="str">
        <f>CONCATENATE(C5," ",D5)</f>
        <v>M.C. ALAN ANTONIO RICO BARRAGAN</v>
      </c>
      <c r="K5" s="12"/>
    </row>
    <row r="6" spans="1:11" ht="30" customHeight="1" x14ac:dyDescent="0.25">
      <c r="A6" s="1">
        <v>2</v>
      </c>
      <c r="B6" s="4">
        <v>284</v>
      </c>
      <c r="C6" s="9" t="s">
        <v>39</v>
      </c>
      <c r="D6" s="44" t="s">
        <v>2</v>
      </c>
      <c r="E6" s="5">
        <v>4.01</v>
      </c>
      <c r="F6" s="1" t="str">
        <f t="shared" si="0"/>
        <v>BIEN</v>
      </c>
      <c r="H6" s="12"/>
      <c r="I6" s="13"/>
      <c r="J6" s="14" t="str">
        <f t="shared" ref="J6:J53" si="1">CONCATENATE(C6," ",D6)</f>
        <v>Dr. ALEJANDRO DEL REY TORRES RODRIGUEZ</v>
      </c>
      <c r="K6" s="12"/>
    </row>
    <row r="7" spans="1:11" ht="30" customHeight="1" x14ac:dyDescent="0.25">
      <c r="A7" s="1">
        <v>3</v>
      </c>
      <c r="B7" s="4">
        <v>9</v>
      </c>
      <c r="C7" s="9" t="s">
        <v>43</v>
      </c>
      <c r="D7" s="35" t="s">
        <v>47</v>
      </c>
      <c r="E7" s="36">
        <v>4.1500000000000004</v>
      </c>
      <c r="F7" s="1" t="str">
        <f t="shared" si="0"/>
        <v>BIEN</v>
      </c>
      <c r="H7" s="43"/>
      <c r="I7" s="13"/>
      <c r="J7" s="14" t="str">
        <f t="shared" si="1"/>
        <v>C.P. ALICIA CORDOVA Y LOPEZ</v>
      </c>
      <c r="K7" s="43"/>
    </row>
    <row r="8" spans="1:11" ht="30" customHeight="1" x14ac:dyDescent="0.25">
      <c r="A8" s="1">
        <v>4</v>
      </c>
      <c r="B8" s="4">
        <v>14</v>
      </c>
      <c r="C8" s="9" t="s">
        <v>97</v>
      </c>
      <c r="D8" s="35" t="s">
        <v>98</v>
      </c>
      <c r="E8" s="36">
        <v>4.6500000000000004</v>
      </c>
      <c r="F8" s="1" t="str">
        <f t="shared" si="0"/>
        <v>NOTABLE</v>
      </c>
      <c r="H8" s="43"/>
      <c r="I8" s="13"/>
      <c r="J8" s="14" t="str">
        <f t="shared" si="1"/>
        <v>M.S.I. ANA LILIA SOSA Y DURÁN</v>
      </c>
      <c r="K8" s="43"/>
    </row>
    <row r="9" spans="1:11" ht="30" customHeight="1" x14ac:dyDescent="0.25">
      <c r="A9" s="1">
        <v>5</v>
      </c>
      <c r="B9" s="4">
        <v>218</v>
      </c>
      <c r="C9" s="9" t="s">
        <v>52</v>
      </c>
      <c r="D9" s="35" t="s">
        <v>88</v>
      </c>
      <c r="E9" s="36">
        <v>4.29</v>
      </c>
      <c r="F9" s="1" t="str">
        <f t="shared" si="0"/>
        <v>NOTABLE</v>
      </c>
      <c r="H9" s="12"/>
      <c r="I9" s="13"/>
      <c r="J9" s="14" t="str">
        <f t="shared" si="1"/>
        <v>M.I.I. ANA ROSELYN PÉREZ MÉNDEZ</v>
      </c>
      <c r="K9" s="12"/>
    </row>
    <row r="10" spans="1:11" s="6" customFormat="1" ht="30" customHeight="1" x14ac:dyDescent="0.25">
      <c r="A10" s="1">
        <v>6</v>
      </c>
      <c r="B10" s="4">
        <v>110</v>
      </c>
      <c r="C10" s="9" t="s">
        <v>49</v>
      </c>
      <c r="D10" s="35" t="s">
        <v>3</v>
      </c>
      <c r="E10" s="5">
        <v>3.94</v>
      </c>
      <c r="F10" s="1" t="str">
        <f t="shared" si="0"/>
        <v>BIEN</v>
      </c>
      <c r="H10" s="29"/>
      <c r="I10" s="13"/>
      <c r="J10" s="14" t="str">
        <f t="shared" si="1"/>
        <v>LIC. ARACELI VASQUEZ CASTRO</v>
      </c>
      <c r="K10" s="12"/>
    </row>
    <row r="11" spans="1:11" s="6" customFormat="1" ht="30" customHeight="1" x14ac:dyDescent="0.25">
      <c r="A11" s="1">
        <v>7</v>
      </c>
      <c r="B11" s="15">
        <v>238</v>
      </c>
      <c r="C11" s="21" t="s">
        <v>58</v>
      </c>
      <c r="D11" s="35" t="s">
        <v>66</v>
      </c>
      <c r="E11" s="5">
        <v>4.6500000000000004</v>
      </c>
      <c r="F11" s="1" t="str">
        <f t="shared" si="0"/>
        <v>NOTABLE</v>
      </c>
      <c r="H11" s="29"/>
      <c r="I11" s="13"/>
      <c r="J11" s="14" t="str">
        <f t="shared" si="1"/>
        <v>DR. ARTURO CABRERA HERNANDEZ</v>
      </c>
      <c r="K11" s="12"/>
    </row>
    <row r="12" spans="1:11" s="6" customFormat="1" ht="30" customHeight="1" x14ac:dyDescent="0.25">
      <c r="A12" s="1">
        <v>8</v>
      </c>
      <c r="B12" s="15">
        <v>346</v>
      </c>
      <c r="C12" s="21" t="s">
        <v>54</v>
      </c>
      <c r="D12" s="35" t="s">
        <v>64</v>
      </c>
      <c r="E12" s="5">
        <v>4.37</v>
      </c>
      <c r="F12" s="1" t="str">
        <f t="shared" si="0"/>
        <v>NOTABLE</v>
      </c>
      <c r="H12" s="29"/>
      <c r="I12" s="13"/>
      <c r="J12" s="14" t="str">
        <f t="shared" si="1"/>
        <v>MTRO. CARLOS ANGEL VICENTE RODRIGUEZ</v>
      </c>
      <c r="K12" s="12"/>
    </row>
    <row r="13" spans="1:11" s="6" customFormat="1" ht="30" customHeight="1" x14ac:dyDescent="0.25">
      <c r="A13" s="1">
        <v>9</v>
      </c>
      <c r="B13" s="4">
        <v>312</v>
      </c>
      <c r="C13" s="9" t="s">
        <v>52</v>
      </c>
      <c r="D13" s="35" t="s">
        <v>46</v>
      </c>
      <c r="E13" s="5">
        <v>4.04</v>
      </c>
      <c r="F13" s="1" t="str">
        <f t="shared" si="0"/>
        <v>BIEN</v>
      </c>
      <c r="H13" s="29"/>
      <c r="I13" s="28"/>
      <c r="J13" s="14" t="str">
        <f t="shared" si="1"/>
        <v>M.I.I. CARLOS REYES MATA</v>
      </c>
      <c r="K13" s="12"/>
    </row>
    <row r="14" spans="1:11" s="6" customFormat="1" ht="30" customHeight="1" x14ac:dyDescent="0.25">
      <c r="A14" s="1">
        <v>10</v>
      </c>
      <c r="B14" s="4">
        <v>253</v>
      </c>
      <c r="C14" s="9" t="s">
        <v>48</v>
      </c>
      <c r="D14" s="35" t="s">
        <v>4</v>
      </c>
      <c r="E14" s="5">
        <v>4.47</v>
      </c>
      <c r="F14" s="1" t="str">
        <f t="shared" si="0"/>
        <v>NOTABLE</v>
      </c>
      <c r="H14" s="29"/>
      <c r="I14" s="13"/>
      <c r="J14" s="14" t="str">
        <f t="shared" si="1"/>
        <v>ING. CIRO ALBERTO ORTEGA BARROSO</v>
      </c>
      <c r="K14" s="12"/>
    </row>
    <row r="15" spans="1:11" s="6" customFormat="1" ht="30" customHeight="1" x14ac:dyDescent="0.25">
      <c r="A15" s="1">
        <v>11</v>
      </c>
      <c r="B15" s="4">
        <v>128</v>
      </c>
      <c r="C15" s="9" t="s">
        <v>49</v>
      </c>
      <c r="D15" s="35" t="s">
        <v>5</v>
      </c>
      <c r="E15" s="5">
        <v>4.12</v>
      </c>
      <c r="F15" s="1" t="str">
        <f t="shared" si="0"/>
        <v>BIEN</v>
      </c>
      <c r="H15" s="42"/>
      <c r="I15" s="13"/>
      <c r="J15" s="14" t="str">
        <f t="shared" si="1"/>
        <v>LIC. CLEMENTE HERNANDEZ SANTIAGO</v>
      </c>
      <c r="K15" s="42"/>
    </row>
    <row r="16" spans="1:11" s="6" customFormat="1" ht="30" customHeight="1" x14ac:dyDescent="0.25">
      <c r="A16" s="1">
        <v>12</v>
      </c>
      <c r="B16" s="4">
        <v>141</v>
      </c>
      <c r="C16" s="9" t="s">
        <v>49</v>
      </c>
      <c r="D16" s="35" t="s">
        <v>6</v>
      </c>
      <c r="E16" s="5">
        <v>4.45</v>
      </c>
      <c r="F16" s="1" t="str">
        <f t="shared" si="0"/>
        <v>NOTABLE</v>
      </c>
      <c r="H16" s="42"/>
      <c r="I16" s="13"/>
      <c r="J16" s="14" t="str">
        <f t="shared" si="1"/>
        <v>LIC. DANIELA LIZBETH HERNANDEZ SÁNCHEZ</v>
      </c>
      <c r="K16" s="42"/>
    </row>
    <row r="17" spans="1:11" s="6" customFormat="1" ht="30" customHeight="1" x14ac:dyDescent="0.25">
      <c r="A17" s="1">
        <v>13</v>
      </c>
      <c r="B17" s="15">
        <v>380</v>
      </c>
      <c r="C17" s="21" t="s">
        <v>48</v>
      </c>
      <c r="D17" s="35" t="s">
        <v>75</v>
      </c>
      <c r="E17" s="5">
        <v>4.5999999999999996</v>
      </c>
      <c r="F17" s="1" t="str">
        <f t="shared" si="0"/>
        <v>NOTABLE</v>
      </c>
      <c r="H17" s="43"/>
      <c r="I17" s="13"/>
      <c r="J17" s="14" t="str">
        <f t="shared" si="1"/>
        <v xml:space="preserve">ING. DAVID ARROYO ACOSTA </v>
      </c>
      <c r="K17" s="43"/>
    </row>
    <row r="18" spans="1:11" s="6" customFormat="1" ht="30" customHeight="1" x14ac:dyDescent="0.25">
      <c r="A18" s="1">
        <v>14</v>
      </c>
      <c r="B18" s="15">
        <v>389</v>
      </c>
      <c r="C18" s="21" t="s">
        <v>58</v>
      </c>
      <c r="D18" s="35" t="s">
        <v>83</v>
      </c>
      <c r="E18" s="5">
        <v>4.6500000000000004</v>
      </c>
      <c r="F18" s="1" t="str">
        <f t="shared" si="0"/>
        <v>NOTABLE</v>
      </c>
      <c r="H18" s="29"/>
      <c r="I18" s="13"/>
      <c r="J18" s="14" t="str">
        <f t="shared" si="1"/>
        <v>DR. DAVID LARA ALAVAZAREZ</v>
      </c>
      <c r="K18" s="12"/>
    </row>
    <row r="19" spans="1:11" s="6" customFormat="1" ht="30" customHeight="1" x14ac:dyDescent="0.25">
      <c r="A19" s="1">
        <v>15</v>
      </c>
      <c r="B19" s="15">
        <v>377</v>
      </c>
      <c r="C19" s="21" t="s">
        <v>58</v>
      </c>
      <c r="D19" s="35" t="s">
        <v>76</v>
      </c>
      <c r="E19" s="5">
        <v>4.68</v>
      </c>
      <c r="F19" s="1" t="str">
        <f t="shared" si="0"/>
        <v>NOTABLE</v>
      </c>
      <c r="H19" s="29"/>
      <c r="I19" s="13"/>
      <c r="J19" s="14" t="str">
        <f t="shared" si="1"/>
        <v>DR. DAVID REYES GONZALEZ</v>
      </c>
      <c r="K19" s="12"/>
    </row>
    <row r="20" spans="1:11" s="6" customFormat="1" ht="30" customHeight="1" x14ac:dyDescent="0.25">
      <c r="A20" s="1">
        <v>16</v>
      </c>
      <c r="B20" s="15">
        <v>126</v>
      </c>
      <c r="C20" s="21" t="s">
        <v>49</v>
      </c>
      <c r="D20" s="35" t="s">
        <v>62</v>
      </c>
      <c r="E20" s="5">
        <v>4.4800000000000004</v>
      </c>
      <c r="F20" s="1" t="str">
        <f t="shared" si="0"/>
        <v>NOTABLE</v>
      </c>
      <c r="H20" s="29"/>
      <c r="I20" s="13"/>
      <c r="J20" s="14" t="str">
        <f t="shared" si="1"/>
        <v>LIC. DEMETRIO VELAZCO MORGADO</v>
      </c>
      <c r="K20" s="12"/>
    </row>
    <row r="21" spans="1:11" s="6" customFormat="1" ht="30" customHeight="1" x14ac:dyDescent="0.25">
      <c r="A21" s="1">
        <v>17</v>
      </c>
      <c r="B21" s="51">
        <v>408</v>
      </c>
      <c r="C21" s="21" t="s">
        <v>49</v>
      </c>
      <c r="D21" s="35" t="s">
        <v>109</v>
      </c>
      <c r="E21" s="5">
        <v>4</v>
      </c>
      <c r="F21" s="1" t="str">
        <f t="shared" si="0"/>
        <v>BIEN</v>
      </c>
      <c r="H21" s="29"/>
      <c r="I21" s="28"/>
      <c r="J21" s="14" t="str">
        <f t="shared" si="1"/>
        <v>LIC. EDUARDO ARGENIS HERNÁNDEZ SANTIAGO</v>
      </c>
      <c r="K21" s="12"/>
    </row>
    <row r="22" spans="1:11" s="6" customFormat="1" ht="30" customHeight="1" x14ac:dyDescent="0.25">
      <c r="A22" s="1">
        <v>18</v>
      </c>
      <c r="B22" s="4">
        <v>257</v>
      </c>
      <c r="C22" s="9" t="s">
        <v>48</v>
      </c>
      <c r="D22" s="35" t="s">
        <v>7</v>
      </c>
      <c r="E22" s="5">
        <v>4.37</v>
      </c>
      <c r="F22" s="1" t="str">
        <f t="shared" si="0"/>
        <v>NOTABLE</v>
      </c>
      <c r="H22" s="43"/>
      <c r="I22" s="28"/>
      <c r="J22" s="14" t="str">
        <f t="shared" si="1"/>
        <v>ING. EDUARDO ENRIQUE SALAZAR</v>
      </c>
      <c r="K22" s="43"/>
    </row>
    <row r="23" spans="1:11" s="6" customFormat="1" ht="30" customHeight="1" x14ac:dyDescent="0.25">
      <c r="A23" s="1">
        <v>19</v>
      </c>
      <c r="B23" s="4">
        <v>210</v>
      </c>
      <c r="C23" s="9" t="s">
        <v>41</v>
      </c>
      <c r="D23" s="35" t="s">
        <v>8</v>
      </c>
      <c r="E23" s="5">
        <v>4.38</v>
      </c>
      <c r="F23" s="1" t="str">
        <f t="shared" si="0"/>
        <v>NOTABLE</v>
      </c>
      <c r="H23" s="43"/>
      <c r="I23" s="28"/>
      <c r="J23" s="14" t="str">
        <f t="shared" si="1"/>
        <v>MGC EDUARDO GUTIERREZ ALMARAZ</v>
      </c>
      <c r="K23" s="43"/>
    </row>
    <row r="24" spans="1:11" s="6" customFormat="1" ht="30" customHeight="1" x14ac:dyDescent="0.25">
      <c r="A24" s="1">
        <v>20</v>
      </c>
      <c r="B24" s="4">
        <v>255</v>
      </c>
      <c r="C24" s="9" t="s">
        <v>90</v>
      </c>
      <c r="D24" s="35" t="s">
        <v>89</v>
      </c>
      <c r="E24" s="5">
        <v>4.41</v>
      </c>
      <c r="F24" s="1" t="str">
        <f t="shared" si="0"/>
        <v>NOTABLE</v>
      </c>
      <c r="H24" s="43"/>
      <c r="I24" s="28"/>
      <c r="J24" s="14" t="str">
        <f t="shared" si="1"/>
        <v>ARQ. EFRÉN MEZA RUIZ</v>
      </c>
      <c r="K24" s="43"/>
    </row>
    <row r="25" spans="1:11" s="6" customFormat="1" ht="30" customHeight="1" x14ac:dyDescent="0.25">
      <c r="A25" s="1">
        <v>21</v>
      </c>
      <c r="B25" s="4">
        <v>332</v>
      </c>
      <c r="C25" s="9" t="s">
        <v>77</v>
      </c>
      <c r="D25" s="35" t="s">
        <v>84</v>
      </c>
      <c r="E25" s="5">
        <v>4.45</v>
      </c>
      <c r="F25" s="1" t="str">
        <f t="shared" si="0"/>
        <v>NOTABLE</v>
      </c>
      <c r="H25" s="29"/>
      <c r="I25" s="13"/>
      <c r="J25" s="14" t="str">
        <f t="shared" si="1"/>
        <v>M.S.C. ELSA IRENE HERRERA SANTIAGO</v>
      </c>
      <c r="K25" s="12"/>
    </row>
    <row r="26" spans="1:11" s="6" customFormat="1" ht="30" customHeight="1" x14ac:dyDescent="0.25">
      <c r="A26" s="1">
        <v>22</v>
      </c>
      <c r="B26" s="4">
        <v>60</v>
      </c>
      <c r="C26" s="9" t="s">
        <v>70</v>
      </c>
      <c r="D26" s="35" t="s">
        <v>9</v>
      </c>
      <c r="E26" s="5">
        <v>4.5599999999999996</v>
      </c>
      <c r="F26" s="1" t="str">
        <f t="shared" si="0"/>
        <v>NOTABLE</v>
      </c>
      <c r="H26" s="42"/>
      <c r="I26" s="13"/>
      <c r="J26" s="14" t="str">
        <f t="shared" si="1"/>
        <v>MTRA. ELSA SALDAÑA PITEROS</v>
      </c>
      <c r="K26" s="42"/>
    </row>
    <row r="27" spans="1:11" s="6" customFormat="1" ht="30" customHeight="1" x14ac:dyDescent="0.25">
      <c r="A27" s="1">
        <v>23</v>
      </c>
      <c r="B27" s="4">
        <v>376</v>
      </c>
      <c r="C27" s="9" t="s">
        <v>48</v>
      </c>
      <c r="D27" s="35" t="s">
        <v>99</v>
      </c>
      <c r="E27" s="5">
        <v>4.78</v>
      </c>
      <c r="F27" s="1" t="str">
        <f t="shared" si="0"/>
        <v>EXCELENTE</v>
      </c>
      <c r="H27" s="43"/>
      <c r="I27" s="13"/>
      <c r="J27" s="14" t="str">
        <f t="shared" si="1"/>
        <v>ING. ENEDINA PEREZ SANTIAGO</v>
      </c>
      <c r="K27" s="43"/>
    </row>
    <row r="28" spans="1:11" s="6" customFormat="1" ht="30" customHeight="1" x14ac:dyDescent="0.25">
      <c r="A28" s="1">
        <v>24</v>
      </c>
      <c r="B28" s="4">
        <v>397</v>
      </c>
      <c r="C28" s="9" t="s">
        <v>48</v>
      </c>
      <c r="D28" s="35" t="s">
        <v>91</v>
      </c>
      <c r="E28" s="5">
        <v>4.49</v>
      </c>
      <c r="F28" s="1" t="str">
        <f t="shared" si="0"/>
        <v>NOTABLE</v>
      </c>
      <c r="H28" s="29"/>
      <c r="I28" s="13"/>
      <c r="J28" s="14" t="str">
        <f t="shared" si="1"/>
        <v>ING. ENRIQUE GÓMEZ REYES</v>
      </c>
      <c r="K28" s="12"/>
    </row>
    <row r="29" spans="1:11" s="6" customFormat="1" ht="30" customHeight="1" x14ac:dyDescent="0.25">
      <c r="A29" s="1">
        <v>25</v>
      </c>
      <c r="B29" s="51">
        <v>417</v>
      </c>
      <c r="C29" s="21" t="s">
        <v>54</v>
      </c>
      <c r="D29" s="35" t="s">
        <v>105</v>
      </c>
      <c r="E29" s="5">
        <v>4.57</v>
      </c>
      <c r="F29" s="1" t="str">
        <f t="shared" si="0"/>
        <v>NOTABLE</v>
      </c>
      <c r="H29" s="29"/>
      <c r="I29" s="13"/>
      <c r="J29" s="14" t="str">
        <f t="shared" si="1"/>
        <v>MTRO. ERIC ARTURO BETANZO TORRES</v>
      </c>
      <c r="K29" s="12"/>
    </row>
    <row r="30" spans="1:11" s="6" customFormat="1" ht="30" customHeight="1" x14ac:dyDescent="0.25">
      <c r="A30" s="1">
        <v>26</v>
      </c>
      <c r="B30" s="4">
        <v>351</v>
      </c>
      <c r="C30" s="9" t="s">
        <v>52</v>
      </c>
      <c r="D30" s="35" t="s">
        <v>92</v>
      </c>
      <c r="E30" s="5">
        <v>4.25</v>
      </c>
      <c r="F30" s="1" t="str">
        <f t="shared" si="0"/>
        <v>NOTABLE</v>
      </c>
      <c r="H30" s="29"/>
      <c r="I30" s="13"/>
      <c r="J30" s="14" t="str">
        <f t="shared" si="1"/>
        <v>M.I.I. ERIKA ADRIANNE BANDALA MARTÍNEZ</v>
      </c>
      <c r="K30" s="12"/>
    </row>
    <row r="31" spans="1:11" s="6" customFormat="1" ht="30" customHeight="1" x14ac:dyDescent="0.25">
      <c r="A31" s="1">
        <v>27</v>
      </c>
      <c r="B31" s="4">
        <v>245</v>
      </c>
      <c r="C31" s="9" t="s">
        <v>48</v>
      </c>
      <c r="D31" s="35" t="s">
        <v>10</v>
      </c>
      <c r="E31" s="5">
        <v>4.16</v>
      </c>
      <c r="F31" s="1" t="str">
        <f t="shared" si="0"/>
        <v>BIEN</v>
      </c>
      <c r="H31" s="29"/>
      <c r="J31" s="14" t="str">
        <f t="shared" si="1"/>
        <v>ING. FELIPE CONTRERAS GANDARA</v>
      </c>
    </row>
    <row r="32" spans="1:11" s="30" customFormat="1" ht="30" customHeight="1" x14ac:dyDescent="0.25">
      <c r="A32" s="1">
        <v>28</v>
      </c>
      <c r="B32" s="15">
        <v>297</v>
      </c>
      <c r="C32" s="21" t="s">
        <v>48</v>
      </c>
      <c r="D32" s="35" t="s">
        <v>65</v>
      </c>
      <c r="E32" s="5">
        <v>4.21</v>
      </c>
      <c r="F32" s="1" t="str">
        <f t="shared" ref="F32:F59" si="2">+IF(E32&gt;=4.75,"EXCELENTE",IF(E32&gt;=4.25,"NOTABLE", IF(E32&gt;=3.75, "BIEN",IF(E32&gt;=3.25, "SUFICIENTE", "DEFICIENTE"))))</f>
        <v>BIEN</v>
      </c>
      <c r="H32" s="37"/>
      <c r="I32" s="38"/>
      <c r="J32" s="14" t="str">
        <f t="shared" si="1"/>
        <v>ING. FRANCISCO JAVIER FERNANDEZ DOMINGUEZ</v>
      </c>
      <c r="K32" s="37"/>
    </row>
    <row r="33" spans="1:11" s="6" customFormat="1" ht="30" customHeight="1" x14ac:dyDescent="0.25">
      <c r="A33" s="1">
        <v>29</v>
      </c>
      <c r="B33" s="4">
        <v>266</v>
      </c>
      <c r="C33" s="55" t="s">
        <v>52</v>
      </c>
      <c r="D33" s="35" t="s">
        <v>11</v>
      </c>
      <c r="E33" s="5">
        <v>4.3499999999999996</v>
      </c>
      <c r="F33" s="1" t="str">
        <f t="shared" si="2"/>
        <v>NOTABLE</v>
      </c>
      <c r="H33" s="29"/>
      <c r="I33" s="13"/>
      <c r="J33" s="14" t="str">
        <f t="shared" si="1"/>
        <v>M.I.I. GABRIEL GROSSKELWING NUÑEZ</v>
      </c>
      <c r="K33" s="12"/>
    </row>
    <row r="34" spans="1:11" s="6" customFormat="1" ht="30" customHeight="1" x14ac:dyDescent="0.25">
      <c r="A34" s="1">
        <v>30</v>
      </c>
      <c r="B34" s="4">
        <v>317</v>
      </c>
      <c r="C34" s="34" t="s">
        <v>52</v>
      </c>
      <c r="D34" s="35" t="s">
        <v>85</v>
      </c>
      <c r="E34" s="5">
        <v>4.43</v>
      </c>
      <c r="F34" s="1" t="str">
        <f t="shared" si="2"/>
        <v>NOTABLE</v>
      </c>
      <c r="H34" s="29"/>
      <c r="I34" s="13"/>
      <c r="J34" s="14" t="str">
        <f t="shared" si="1"/>
        <v>M.I.I. GIOVANNI LUNA CHONTAL</v>
      </c>
      <c r="K34" s="12"/>
    </row>
    <row r="35" spans="1:11" s="6" customFormat="1" ht="30" customHeight="1" x14ac:dyDescent="0.25">
      <c r="A35" s="1">
        <v>31</v>
      </c>
      <c r="B35" s="4">
        <v>314</v>
      </c>
      <c r="C35" s="34" t="s">
        <v>49</v>
      </c>
      <c r="D35" s="35" t="s">
        <v>93</v>
      </c>
      <c r="E35" s="5">
        <v>4.1399999999999997</v>
      </c>
      <c r="F35" s="1" t="str">
        <f t="shared" si="2"/>
        <v>BIEN</v>
      </c>
      <c r="H35" s="31"/>
      <c r="I35" s="13"/>
      <c r="J35" s="14" t="str">
        <f t="shared" si="1"/>
        <v>LIC. GRACIELA ELIZABETH NANI GONZÁLEZ</v>
      </c>
      <c r="K35" s="31"/>
    </row>
    <row r="36" spans="1:11" s="6" customFormat="1" ht="30" customHeight="1" x14ac:dyDescent="0.25">
      <c r="A36" s="1">
        <v>32</v>
      </c>
      <c r="B36" s="4">
        <v>15</v>
      </c>
      <c r="C36" s="9" t="s">
        <v>58</v>
      </c>
      <c r="D36" s="35" t="s">
        <v>86</v>
      </c>
      <c r="E36" s="5">
        <v>4.7300000000000004</v>
      </c>
      <c r="F36" s="1" t="str">
        <f t="shared" si="2"/>
        <v>NOTABLE</v>
      </c>
      <c r="H36" s="29"/>
      <c r="I36" s="13"/>
      <c r="J36" s="14" t="str">
        <f t="shared" si="1"/>
        <v>DR. GREGORIO FERNANDEZ LAMBERT</v>
      </c>
      <c r="K36" s="12"/>
    </row>
    <row r="37" spans="1:11" s="30" customFormat="1" ht="30" customHeight="1" x14ac:dyDescent="0.25">
      <c r="A37" s="1">
        <v>33</v>
      </c>
      <c r="B37" s="4">
        <v>338</v>
      </c>
      <c r="C37" s="9" t="s">
        <v>40</v>
      </c>
      <c r="D37" s="35" t="s">
        <v>55</v>
      </c>
      <c r="E37" s="5">
        <v>4.53</v>
      </c>
      <c r="F37" s="1" t="str">
        <f t="shared" si="2"/>
        <v>NOTABLE</v>
      </c>
      <c r="H37" s="37"/>
      <c r="I37" s="38"/>
      <c r="J37" s="14" t="str">
        <f t="shared" si="1"/>
        <v>M.C. GUADALUPE CORELLY SALAZAR SALAZAR</v>
      </c>
      <c r="K37" s="37"/>
    </row>
    <row r="38" spans="1:11" s="6" customFormat="1" ht="30" customHeight="1" x14ac:dyDescent="0.25">
      <c r="A38" s="1">
        <v>34</v>
      </c>
      <c r="B38" s="4">
        <v>225</v>
      </c>
      <c r="C38" s="9" t="s">
        <v>48</v>
      </c>
      <c r="D38" s="35" t="s">
        <v>12</v>
      </c>
      <c r="E38" s="5">
        <v>4.4800000000000004</v>
      </c>
      <c r="F38" s="1" t="str">
        <f t="shared" si="2"/>
        <v>NOTABLE</v>
      </c>
      <c r="H38" s="29"/>
      <c r="I38" s="28"/>
      <c r="J38" s="14" t="str">
        <f t="shared" si="1"/>
        <v>ING. GUADALUPE GUENDULAY ESCALANTE</v>
      </c>
      <c r="K38" s="12"/>
    </row>
    <row r="39" spans="1:11" s="6" customFormat="1" ht="30" customHeight="1" x14ac:dyDescent="0.25">
      <c r="A39" s="1">
        <v>35</v>
      </c>
      <c r="B39" s="4">
        <v>186</v>
      </c>
      <c r="C39" s="9" t="s">
        <v>49</v>
      </c>
      <c r="D39" s="35" t="s">
        <v>13</v>
      </c>
      <c r="E39" s="5">
        <v>4.3099999999999996</v>
      </c>
      <c r="F39" s="1" t="str">
        <f t="shared" si="2"/>
        <v>NOTABLE</v>
      </c>
      <c r="H39" s="29"/>
      <c r="I39" s="13"/>
      <c r="J39" s="14" t="str">
        <f t="shared" si="1"/>
        <v>LIC. GUILLERMO FERNANDEZ JORGE</v>
      </c>
      <c r="K39" s="12"/>
    </row>
    <row r="40" spans="1:11" s="6" customFormat="1" ht="30" customHeight="1" x14ac:dyDescent="0.25">
      <c r="A40" s="1">
        <v>36</v>
      </c>
      <c r="B40" s="4">
        <v>205</v>
      </c>
      <c r="C40" s="9" t="s">
        <v>39</v>
      </c>
      <c r="D40" s="35" t="s">
        <v>14</v>
      </c>
      <c r="E40" s="5">
        <v>4.42</v>
      </c>
      <c r="F40" s="1" t="str">
        <f t="shared" si="2"/>
        <v>NOTABLE</v>
      </c>
      <c r="H40" s="43"/>
      <c r="I40" s="13"/>
      <c r="J40" s="14" t="str">
        <f t="shared" si="1"/>
        <v>Dr. GUSTAVO MARTINEZ CASTELLANOS</v>
      </c>
      <c r="K40" s="43"/>
    </row>
    <row r="41" spans="1:11" s="6" customFormat="1" ht="30" customHeight="1" x14ac:dyDescent="0.25">
      <c r="A41" s="1">
        <v>37</v>
      </c>
      <c r="B41" s="33">
        <v>355</v>
      </c>
      <c r="C41" s="39" t="s">
        <v>48</v>
      </c>
      <c r="D41" s="35" t="s">
        <v>69</v>
      </c>
      <c r="E41" s="36">
        <v>4.24</v>
      </c>
      <c r="F41" s="32" t="str">
        <f t="shared" si="2"/>
        <v>BIEN</v>
      </c>
      <c r="H41" s="29"/>
      <c r="I41" s="28"/>
      <c r="J41" s="14" t="str">
        <f t="shared" si="1"/>
        <v>ING. HEIDI ANABEL JACOME SANCHEZ</v>
      </c>
      <c r="K41" s="12"/>
    </row>
    <row r="42" spans="1:11" s="6" customFormat="1" ht="30" customHeight="1" x14ac:dyDescent="0.25">
      <c r="A42" s="1">
        <v>38</v>
      </c>
      <c r="B42" s="4">
        <v>328</v>
      </c>
      <c r="C42" s="9" t="s">
        <v>40</v>
      </c>
      <c r="D42" s="49" t="s">
        <v>56</v>
      </c>
      <c r="E42" s="43">
        <v>4.24</v>
      </c>
      <c r="F42" s="1" t="str">
        <f t="shared" si="2"/>
        <v>BIEN</v>
      </c>
      <c r="H42" s="43"/>
      <c r="I42" s="28"/>
      <c r="J42" s="14" t="str">
        <f t="shared" si="1"/>
        <v>M.C. HUMBERTO RAYMUNDO GONZALEZ MORENO</v>
      </c>
      <c r="K42" s="43"/>
    </row>
    <row r="43" spans="1:11" s="6" customFormat="1" ht="30" customHeight="1" x14ac:dyDescent="0.25">
      <c r="A43" s="1">
        <v>39</v>
      </c>
      <c r="B43" s="4">
        <v>176</v>
      </c>
      <c r="C43" s="10" t="s">
        <v>48</v>
      </c>
      <c r="D43" s="41" t="s">
        <v>15</v>
      </c>
      <c r="E43" s="1">
        <v>4.62</v>
      </c>
      <c r="F43" s="1" t="str">
        <f t="shared" si="2"/>
        <v>NOTABLE</v>
      </c>
      <c r="H43" s="29"/>
      <c r="I43" s="28"/>
      <c r="J43" s="14" t="str">
        <f t="shared" si="1"/>
        <v>ING. IRMA CASTILLO CARMONA</v>
      </c>
      <c r="K43" s="12"/>
    </row>
    <row r="44" spans="1:11" s="6" customFormat="1" ht="30" customHeight="1" x14ac:dyDescent="0.25">
      <c r="A44" s="1">
        <v>40</v>
      </c>
      <c r="B44" s="17">
        <v>221</v>
      </c>
      <c r="C44" s="53" t="s">
        <v>77</v>
      </c>
      <c r="D44" s="41" t="s">
        <v>82</v>
      </c>
      <c r="E44" s="1">
        <v>4.28</v>
      </c>
      <c r="F44" s="1" t="str">
        <f t="shared" si="2"/>
        <v>NOTABLE</v>
      </c>
      <c r="H44" s="29"/>
      <c r="I44" s="13"/>
      <c r="J44" s="14" t="str">
        <f t="shared" si="1"/>
        <v>M.S.C. J. ANTONIO HIRAM VAZQUEZ LOPEZ</v>
      </c>
      <c r="K44" s="12"/>
    </row>
    <row r="45" spans="1:11" s="6" customFormat="1" ht="30" customHeight="1" x14ac:dyDescent="0.25">
      <c r="A45" s="1">
        <v>41</v>
      </c>
      <c r="B45" s="4">
        <v>311</v>
      </c>
      <c r="C45" s="18" t="s">
        <v>48</v>
      </c>
      <c r="D45" s="52" t="s">
        <v>45</v>
      </c>
      <c r="E45" s="1">
        <v>4.2300000000000004</v>
      </c>
      <c r="F45" s="1" t="str">
        <f t="shared" si="2"/>
        <v>BIEN</v>
      </c>
      <c r="H45" s="43"/>
      <c r="I45" s="13"/>
      <c r="J45" s="14" t="str">
        <f t="shared" si="1"/>
        <v>ING. JESUS EMMANUEL PAXTIAN GUILLEN</v>
      </c>
      <c r="K45" s="43"/>
    </row>
    <row r="46" spans="1:11" s="6" customFormat="1" ht="30" customHeight="1" x14ac:dyDescent="0.25">
      <c r="A46" s="1">
        <v>42</v>
      </c>
      <c r="B46" s="4">
        <v>370</v>
      </c>
      <c r="C46" s="18" t="s">
        <v>48</v>
      </c>
      <c r="D46" s="35" t="s">
        <v>72</v>
      </c>
      <c r="E46" s="11">
        <v>4.3499999999999996</v>
      </c>
      <c r="F46" s="11" t="str">
        <f t="shared" si="2"/>
        <v>NOTABLE</v>
      </c>
      <c r="H46" s="29"/>
      <c r="I46" s="13"/>
      <c r="J46" s="14" t="str">
        <f t="shared" si="1"/>
        <v>ING. JOAQUIN SANGABRIEL LOMELI</v>
      </c>
      <c r="K46" s="12"/>
    </row>
    <row r="47" spans="1:11" s="6" customFormat="1" ht="30" customHeight="1" x14ac:dyDescent="0.25">
      <c r="A47" s="1">
        <v>43</v>
      </c>
      <c r="B47" s="4">
        <v>224</v>
      </c>
      <c r="C47" s="18" t="s">
        <v>40</v>
      </c>
      <c r="D47" s="35" t="s">
        <v>16</v>
      </c>
      <c r="E47" s="11">
        <v>4.5599999999999996</v>
      </c>
      <c r="F47" s="11" t="str">
        <f t="shared" si="2"/>
        <v>NOTABLE</v>
      </c>
      <c r="H47" s="43"/>
      <c r="I47" s="13"/>
      <c r="J47" s="14" t="str">
        <f t="shared" si="1"/>
        <v>M.C. JOEL MAURILIO MORALES GARCIA</v>
      </c>
      <c r="K47" s="43"/>
    </row>
    <row r="48" spans="1:11" s="6" customFormat="1" ht="30" customHeight="1" x14ac:dyDescent="0.25">
      <c r="A48" s="1">
        <v>44</v>
      </c>
      <c r="B48" s="17">
        <v>114</v>
      </c>
      <c r="C48" s="19" t="s">
        <v>48</v>
      </c>
      <c r="D48" s="45" t="s">
        <v>17</v>
      </c>
      <c r="E48" s="11">
        <v>4.18</v>
      </c>
      <c r="F48" s="11" t="str">
        <f t="shared" si="2"/>
        <v>BIEN</v>
      </c>
      <c r="H48" s="29"/>
      <c r="I48" s="13"/>
      <c r="J48" s="14" t="str">
        <f t="shared" si="1"/>
        <v>ING. JORGE CRUZ SALAZAR</v>
      </c>
      <c r="K48" s="12"/>
    </row>
    <row r="49" spans="1:11" s="6" customFormat="1" ht="30" customHeight="1" x14ac:dyDescent="0.25">
      <c r="A49" s="1">
        <v>45</v>
      </c>
      <c r="B49" s="54">
        <v>324</v>
      </c>
      <c r="C49" s="56" t="s">
        <v>58</v>
      </c>
      <c r="D49" s="45" t="s">
        <v>111</v>
      </c>
      <c r="E49" s="11">
        <v>4.6399999999999997</v>
      </c>
      <c r="F49" s="11" t="str">
        <f t="shared" si="2"/>
        <v>NOTABLE</v>
      </c>
      <c r="H49" s="43"/>
      <c r="I49" s="13"/>
      <c r="J49" s="14" t="str">
        <f t="shared" si="1"/>
        <v>DR. JORGE MARIO FIGUEROA GARCÍA</v>
      </c>
      <c r="K49" s="43"/>
    </row>
    <row r="50" spans="1:11" s="6" customFormat="1" ht="27.75" customHeight="1" x14ac:dyDescent="0.25">
      <c r="A50" s="1">
        <v>46</v>
      </c>
      <c r="B50" s="4">
        <v>167</v>
      </c>
      <c r="C50" s="18" t="s">
        <v>48</v>
      </c>
      <c r="D50" s="35" t="s">
        <v>18</v>
      </c>
      <c r="E50" s="11">
        <v>3.79</v>
      </c>
      <c r="F50" s="1" t="str">
        <f t="shared" si="2"/>
        <v>BIEN</v>
      </c>
      <c r="H50" s="29"/>
      <c r="I50" s="28"/>
      <c r="J50" s="14" t="str">
        <f t="shared" si="1"/>
        <v>ING. JORGE ROA DIAZ</v>
      </c>
      <c r="K50" s="12"/>
    </row>
    <row r="51" spans="1:11" s="6" customFormat="1" ht="24" customHeight="1" x14ac:dyDescent="0.25">
      <c r="A51" s="1">
        <v>47</v>
      </c>
      <c r="B51" s="51">
        <v>407</v>
      </c>
      <c r="C51" s="22" t="s">
        <v>54</v>
      </c>
      <c r="D51" s="35" t="s">
        <v>107</v>
      </c>
      <c r="E51" s="11">
        <v>4.51</v>
      </c>
      <c r="F51" s="1" t="str">
        <f t="shared" si="2"/>
        <v>NOTABLE</v>
      </c>
      <c r="H51" s="29"/>
      <c r="I51" s="13"/>
      <c r="J51" s="14" t="str">
        <f t="shared" si="1"/>
        <v>MTRO. JOSÉ DE JESÚS ORTIZ ZAMORA</v>
      </c>
      <c r="K51" s="12"/>
    </row>
    <row r="52" spans="1:11" s="6" customFormat="1" ht="24" customHeight="1" x14ac:dyDescent="0.25">
      <c r="A52" s="1">
        <v>48</v>
      </c>
      <c r="B52" s="4">
        <v>181</v>
      </c>
      <c r="C52" s="18" t="s">
        <v>49</v>
      </c>
      <c r="D52" s="35" t="s">
        <v>78</v>
      </c>
      <c r="E52" s="11">
        <v>3.97</v>
      </c>
      <c r="F52" s="1" t="str">
        <f t="shared" si="2"/>
        <v>BIEN</v>
      </c>
      <c r="H52" s="29"/>
      <c r="I52" s="13"/>
      <c r="J52" s="14" t="str">
        <f t="shared" si="1"/>
        <v>LIC. JOSE JUAN REYES TORRES</v>
      </c>
      <c r="K52" s="12"/>
    </row>
    <row r="53" spans="1:11" s="6" customFormat="1" ht="24" customHeight="1" x14ac:dyDescent="0.25">
      <c r="A53" s="1">
        <v>49</v>
      </c>
      <c r="B53" s="15">
        <v>343</v>
      </c>
      <c r="C53" s="22" t="s">
        <v>49</v>
      </c>
      <c r="D53" s="35" t="s">
        <v>63</v>
      </c>
      <c r="E53" s="11">
        <v>4.42</v>
      </c>
      <c r="F53" s="1" t="str">
        <f t="shared" si="2"/>
        <v>NOTABLE</v>
      </c>
      <c r="H53" s="29"/>
      <c r="I53" s="13"/>
      <c r="J53" s="14" t="str">
        <f t="shared" si="1"/>
        <v>LIC. JOSE SALAS MARTINEZ</v>
      </c>
      <c r="K53" s="12"/>
    </row>
    <row r="54" spans="1:11" s="6" customFormat="1" ht="24" customHeight="1" x14ac:dyDescent="0.25">
      <c r="A54" s="1">
        <v>50</v>
      </c>
      <c r="B54" s="4">
        <v>222</v>
      </c>
      <c r="C54" s="18" t="s">
        <v>49</v>
      </c>
      <c r="D54" s="35" t="s">
        <v>19</v>
      </c>
      <c r="E54" s="11">
        <v>4.42</v>
      </c>
      <c r="F54" s="1" t="str">
        <f t="shared" si="2"/>
        <v>NOTABLE</v>
      </c>
      <c r="H54" s="29"/>
      <c r="I54" s="13"/>
      <c r="J54" s="14" t="str">
        <f t="shared" ref="J54:J92" si="3">CONCATENATE(C54," ",D54)</f>
        <v>LIC. LEONCIO LAIZ TRUJILLO</v>
      </c>
      <c r="K54" s="12"/>
    </row>
    <row r="55" spans="1:11" s="6" customFormat="1" ht="24" customHeight="1" x14ac:dyDescent="0.25">
      <c r="A55" s="1">
        <v>51</v>
      </c>
      <c r="B55" s="4">
        <v>71</v>
      </c>
      <c r="C55" s="18" t="s">
        <v>42</v>
      </c>
      <c r="D55" s="35" t="s">
        <v>20</v>
      </c>
      <c r="E55" s="11">
        <v>4.76</v>
      </c>
      <c r="F55" s="1" t="str">
        <f t="shared" si="2"/>
        <v>EXCELENTE</v>
      </c>
      <c r="H55" s="43"/>
      <c r="I55" s="13"/>
      <c r="J55" s="14" t="str">
        <f t="shared" si="3"/>
        <v>M.E. LETICIA DIAZ DOMINGUEZ</v>
      </c>
      <c r="K55" s="43"/>
    </row>
    <row r="56" spans="1:11" s="6" customFormat="1" ht="24" customHeight="1" x14ac:dyDescent="0.25">
      <c r="A56" s="1">
        <v>52</v>
      </c>
      <c r="B56" s="15">
        <v>20</v>
      </c>
      <c r="C56" s="22" t="s">
        <v>43</v>
      </c>
      <c r="D56" s="35" t="s">
        <v>67</v>
      </c>
      <c r="E56" s="11">
        <v>3.8</v>
      </c>
      <c r="F56" s="1" t="str">
        <f t="shared" si="2"/>
        <v>BIEN</v>
      </c>
      <c r="H56" s="29"/>
      <c r="I56" s="13"/>
      <c r="J56" s="14" t="str">
        <f t="shared" si="3"/>
        <v>C.P. LUIS ALBERTO PEREZ Y PEREZ</v>
      </c>
      <c r="K56" s="12"/>
    </row>
    <row r="57" spans="1:11" s="6" customFormat="1" ht="24" customHeight="1" x14ac:dyDescent="0.25">
      <c r="A57" s="1">
        <v>53</v>
      </c>
      <c r="B57" s="51">
        <v>272</v>
      </c>
      <c r="C57" s="22" t="s">
        <v>77</v>
      </c>
      <c r="D57" s="35" t="s">
        <v>108</v>
      </c>
      <c r="E57" s="11">
        <v>4.59</v>
      </c>
      <c r="F57" s="1" t="str">
        <f t="shared" si="2"/>
        <v>NOTABLE</v>
      </c>
      <c r="H57" s="29"/>
      <c r="I57" s="13"/>
      <c r="J57" s="14" t="str">
        <f t="shared" si="3"/>
        <v>M.S.C. LUIS ALFONSO LANDERO HERNÁNDEZ</v>
      </c>
      <c r="K57" s="12"/>
    </row>
    <row r="58" spans="1:11" s="6" customFormat="1" ht="24" customHeight="1" x14ac:dyDescent="0.25">
      <c r="A58" s="1">
        <v>54</v>
      </c>
      <c r="B58" s="15">
        <v>329</v>
      </c>
      <c r="C58" s="22" t="s">
        <v>58</v>
      </c>
      <c r="D58" s="35" t="s">
        <v>94</v>
      </c>
      <c r="E58" s="11">
        <v>4.28</v>
      </c>
      <c r="F58" s="1" t="str">
        <f t="shared" si="2"/>
        <v>NOTABLE</v>
      </c>
      <c r="H58" s="42"/>
      <c r="I58" s="13"/>
      <c r="J58" s="14" t="str">
        <f t="shared" si="3"/>
        <v>DR. LUIS CARLOS HERAZO SANDOVAL</v>
      </c>
      <c r="K58" s="42"/>
    </row>
    <row r="59" spans="1:11" s="6" customFormat="1" ht="24" customHeight="1" x14ac:dyDescent="0.25">
      <c r="A59" s="1">
        <v>55</v>
      </c>
      <c r="B59" s="15">
        <v>270</v>
      </c>
      <c r="C59" s="22" t="s">
        <v>52</v>
      </c>
      <c r="D59" s="35" t="s">
        <v>61</v>
      </c>
      <c r="E59" s="11">
        <v>4.33</v>
      </c>
      <c r="F59" s="1" t="str">
        <f t="shared" si="2"/>
        <v>NOTABLE</v>
      </c>
      <c r="H59" s="42"/>
      <c r="I59" s="13"/>
      <c r="J59" s="14" t="str">
        <f t="shared" si="3"/>
        <v>M.I.I. LUIS ENRIQUE GARCIA SANTAMARIA</v>
      </c>
      <c r="K59" s="42"/>
    </row>
    <row r="60" spans="1:11" s="6" customFormat="1" ht="24" customHeight="1" x14ac:dyDescent="0.25">
      <c r="A60" s="1">
        <v>56</v>
      </c>
      <c r="B60" s="4">
        <v>274</v>
      </c>
      <c r="C60" s="18" t="s">
        <v>39</v>
      </c>
      <c r="D60" s="35" t="s">
        <v>21</v>
      </c>
      <c r="E60" s="11">
        <v>4.76</v>
      </c>
      <c r="F60" s="1" t="str">
        <f t="shared" ref="F60:F87" si="4">+IF(E60&gt;=4.75,"EXCELENTE",IF(E60&gt;=4.25,"NOTABLE", IF(E60&gt;=3.75, "BIEN",IF(E60&gt;=3.25, "SUFICIENTE", "DEFICIENTE"))))</f>
        <v>EXCELENTE</v>
      </c>
      <c r="H60" s="29"/>
      <c r="I60" s="13"/>
      <c r="J60" s="14" t="str">
        <f t="shared" si="3"/>
        <v>Dr. LUIS MEJIA MACARIO</v>
      </c>
      <c r="K60" s="12"/>
    </row>
    <row r="61" spans="1:11" s="6" customFormat="1" ht="24" customHeight="1" x14ac:dyDescent="0.25">
      <c r="A61" s="1">
        <v>57</v>
      </c>
      <c r="B61" s="4">
        <v>59</v>
      </c>
      <c r="C61" s="18" t="s">
        <v>52</v>
      </c>
      <c r="D61" s="49" t="s">
        <v>22</v>
      </c>
      <c r="E61" s="43">
        <v>4.4000000000000004</v>
      </c>
      <c r="F61" s="1" t="str">
        <f t="shared" si="4"/>
        <v>NOTABLE</v>
      </c>
      <c r="H61" s="43"/>
      <c r="I61" s="13"/>
      <c r="J61" s="14" t="str">
        <f t="shared" si="3"/>
        <v>M.I.I. MARGARITO LANDA ZARATE</v>
      </c>
      <c r="K61" s="43"/>
    </row>
    <row r="62" spans="1:11" s="6" customFormat="1" ht="24" customHeight="1" x14ac:dyDescent="0.25">
      <c r="A62" s="1">
        <v>58</v>
      </c>
      <c r="B62" s="4">
        <v>395</v>
      </c>
      <c r="C62" s="18" t="s">
        <v>81</v>
      </c>
      <c r="D62" s="35" t="s">
        <v>87</v>
      </c>
      <c r="E62" s="1">
        <v>4.68</v>
      </c>
      <c r="F62" s="1" t="str">
        <f t="shared" si="4"/>
        <v>NOTABLE</v>
      </c>
      <c r="H62" s="43"/>
      <c r="I62" s="13"/>
      <c r="J62" s="14" t="str">
        <f t="shared" si="3"/>
        <v>DRA. MARIA CRISTINA LOPEZ MENDEZ</v>
      </c>
      <c r="K62" s="43"/>
    </row>
    <row r="63" spans="1:11" s="6" customFormat="1" ht="24" customHeight="1" x14ac:dyDescent="0.25">
      <c r="A63" s="1">
        <v>59</v>
      </c>
      <c r="B63" s="4">
        <v>89</v>
      </c>
      <c r="C63" s="18" t="s">
        <v>49</v>
      </c>
      <c r="D63" s="35" t="s">
        <v>95</v>
      </c>
      <c r="E63" s="1">
        <v>3.91</v>
      </c>
      <c r="F63" s="1" t="str">
        <f t="shared" si="4"/>
        <v>BIEN</v>
      </c>
      <c r="H63" s="29"/>
      <c r="I63" s="13"/>
      <c r="J63" s="14" t="str">
        <f t="shared" si="3"/>
        <v>LIC. MARIA DE LOS ANGELES SÁNCHEZ GONZÁLEZ</v>
      </c>
      <c r="K63" s="12"/>
    </row>
    <row r="64" spans="1:11" s="6" customFormat="1" ht="24" customHeight="1" x14ac:dyDescent="0.25">
      <c r="A64" s="1">
        <v>60</v>
      </c>
      <c r="B64" s="4">
        <v>150</v>
      </c>
      <c r="C64" s="18" t="s">
        <v>43</v>
      </c>
      <c r="D64" s="35" t="s">
        <v>23</v>
      </c>
      <c r="E64" s="1">
        <v>4.45</v>
      </c>
      <c r="F64" s="1" t="str">
        <f t="shared" si="4"/>
        <v>NOTABLE</v>
      </c>
      <c r="H64" s="29"/>
      <c r="I64" s="13"/>
      <c r="J64" s="14" t="str">
        <f t="shared" si="3"/>
        <v>C.P. MARIA GUADALUPE MONTES DE OCA SANCHEZ</v>
      </c>
      <c r="K64" s="12"/>
    </row>
    <row r="65" spans="1:11" s="6" customFormat="1" ht="24" customHeight="1" x14ac:dyDescent="0.25">
      <c r="A65" s="1">
        <v>61</v>
      </c>
      <c r="B65" s="15">
        <v>336</v>
      </c>
      <c r="C65" s="22" t="s">
        <v>52</v>
      </c>
      <c r="D65" s="35" t="s">
        <v>59</v>
      </c>
      <c r="E65" s="1">
        <v>4.54</v>
      </c>
      <c r="F65" s="1" t="str">
        <f t="shared" si="4"/>
        <v>NOTABLE</v>
      </c>
      <c r="H65" s="43"/>
      <c r="I65" s="13"/>
      <c r="J65" s="14" t="str">
        <f t="shared" si="3"/>
        <v>M.I.I. MARIELI LAVOIGNET RUIZ</v>
      </c>
      <c r="K65" s="43"/>
    </row>
    <row r="66" spans="1:11" s="6" customFormat="1" ht="24" customHeight="1" x14ac:dyDescent="0.25">
      <c r="A66" s="1">
        <v>62</v>
      </c>
      <c r="B66" s="4">
        <v>177</v>
      </c>
      <c r="C66" s="18" t="s">
        <v>52</v>
      </c>
      <c r="D66" s="35" t="s">
        <v>24</v>
      </c>
      <c r="E66" s="1">
        <v>4.2699999999999996</v>
      </c>
      <c r="F66" s="1" t="str">
        <f t="shared" si="4"/>
        <v>NOTABLE</v>
      </c>
      <c r="H66" s="29"/>
      <c r="I66" s="13"/>
      <c r="J66" s="14" t="str">
        <f t="shared" si="3"/>
        <v>M.I.I. MARIO PEREZ ACOSTA</v>
      </c>
      <c r="K66" s="12"/>
    </row>
    <row r="67" spans="1:11" s="6" customFormat="1" ht="24" customHeight="1" x14ac:dyDescent="0.25">
      <c r="A67" s="1">
        <v>63</v>
      </c>
      <c r="B67" s="4">
        <v>217</v>
      </c>
      <c r="C67" s="47" t="s">
        <v>54</v>
      </c>
      <c r="D67" s="35" t="s">
        <v>57</v>
      </c>
      <c r="E67" s="1">
        <v>4.7300000000000004</v>
      </c>
      <c r="F67" s="1" t="str">
        <f t="shared" si="4"/>
        <v>NOTABLE</v>
      </c>
      <c r="H67" s="29"/>
      <c r="I67" s="13"/>
      <c r="J67" s="14" t="str">
        <f t="shared" si="3"/>
        <v>MTRO. MARTIN ROMAN PEREZ JAIMES</v>
      </c>
      <c r="K67" s="12"/>
    </row>
    <row r="68" spans="1:11" s="6" customFormat="1" ht="24" customHeight="1" x14ac:dyDescent="0.25">
      <c r="A68" s="1">
        <v>64</v>
      </c>
      <c r="B68" s="51">
        <v>416</v>
      </c>
      <c r="C68" s="22" t="s">
        <v>48</v>
      </c>
      <c r="D68" s="35" t="s">
        <v>110</v>
      </c>
      <c r="E68" s="1">
        <v>4.49</v>
      </c>
      <c r="F68" s="1" t="str">
        <f t="shared" si="4"/>
        <v>NOTABLE</v>
      </c>
      <c r="H68" s="29"/>
      <c r="I68" s="13"/>
      <c r="J68" s="14" t="str">
        <f t="shared" si="3"/>
        <v>ING. MAURILIO TOBÓN GÓMEZ</v>
      </c>
      <c r="K68" s="12"/>
    </row>
    <row r="69" spans="1:11" s="30" customFormat="1" ht="24" customHeight="1" x14ac:dyDescent="0.25">
      <c r="A69" s="1">
        <v>65</v>
      </c>
      <c r="B69" s="15">
        <v>132</v>
      </c>
      <c r="C69" s="22" t="s">
        <v>48</v>
      </c>
      <c r="D69" s="35" t="s">
        <v>60</v>
      </c>
      <c r="E69" s="1">
        <v>3.33</v>
      </c>
      <c r="F69" s="1" t="str">
        <f t="shared" si="4"/>
        <v>SUFICIENTE</v>
      </c>
      <c r="H69" s="37"/>
      <c r="I69" s="38"/>
      <c r="J69" s="14" t="str">
        <f t="shared" si="3"/>
        <v>ING. MINERVA HERNANDEZ CORONA</v>
      </c>
      <c r="K69" s="37"/>
    </row>
    <row r="70" spans="1:11" s="6" customFormat="1" ht="24" customHeight="1" x14ac:dyDescent="0.25">
      <c r="A70" s="1">
        <v>66</v>
      </c>
      <c r="B70" s="15">
        <v>406</v>
      </c>
      <c r="C70" s="22" t="s">
        <v>48</v>
      </c>
      <c r="D70" s="35" t="s">
        <v>100</v>
      </c>
      <c r="E70" s="1">
        <v>4.58</v>
      </c>
      <c r="F70" s="1" t="str">
        <f t="shared" si="4"/>
        <v>NOTABLE</v>
      </c>
      <c r="H70" s="29"/>
      <c r="I70" s="13"/>
      <c r="J70" s="14" t="str">
        <f t="shared" si="3"/>
        <v>ING. NEIRA SANCHEZ ZARATE</v>
      </c>
      <c r="K70" s="12"/>
    </row>
    <row r="71" spans="1:11" s="6" customFormat="1" ht="24" customHeight="1" x14ac:dyDescent="0.25">
      <c r="A71" s="1">
        <v>67</v>
      </c>
      <c r="B71" s="4">
        <v>29</v>
      </c>
      <c r="C71" s="18" t="s">
        <v>49</v>
      </c>
      <c r="D71" s="35" t="s">
        <v>25</v>
      </c>
      <c r="E71" s="1">
        <v>4.3499999999999996</v>
      </c>
      <c r="F71" s="1" t="str">
        <f t="shared" si="4"/>
        <v>NOTABLE</v>
      </c>
      <c r="H71" s="29"/>
      <c r="I71" s="28"/>
      <c r="J71" s="14" t="str">
        <f t="shared" si="3"/>
        <v>LIC. OCTAVIO SESMA Y TERAN</v>
      </c>
      <c r="K71" s="12"/>
    </row>
    <row r="72" spans="1:11" s="6" customFormat="1" ht="24" customHeight="1" x14ac:dyDescent="0.25">
      <c r="A72" s="1">
        <v>68</v>
      </c>
      <c r="B72" s="4">
        <v>381</v>
      </c>
      <c r="C72" s="47" t="s">
        <v>54</v>
      </c>
      <c r="D72" s="35" t="s">
        <v>74</v>
      </c>
      <c r="E72" s="1">
        <v>4.68</v>
      </c>
      <c r="F72" s="1" t="str">
        <f t="shared" si="4"/>
        <v>NOTABLE</v>
      </c>
      <c r="H72" s="29"/>
      <c r="J72" s="14" t="str">
        <f t="shared" si="3"/>
        <v>MTRO. OSCAR MORENO VAZQUEZ</v>
      </c>
    </row>
    <row r="73" spans="1:11" s="6" customFormat="1" ht="24" customHeight="1" x14ac:dyDescent="0.25">
      <c r="A73" s="1">
        <v>69</v>
      </c>
      <c r="B73" s="4">
        <v>241</v>
      </c>
      <c r="C73" s="18" t="s">
        <v>53</v>
      </c>
      <c r="D73" s="35" t="s">
        <v>26</v>
      </c>
      <c r="E73" s="1">
        <v>4.16</v>
      </c>
      <c r="F73" s="1" t="str">
        <f t="shared" si="4"/>
        <v>BIEN</v>
      </c>
      <c r="H73" s="29"/>
      <c r="J73" s="14" t="str">
        <f t="shared" si="3"/>
        <v>M.I.B. OSWALDO CASTOR ORTIZ ZAMORA</v>
      </c>
    </row>
    <row r="74" spans="1:11" x14ac:dyDescent="0.25">
      <c r="A74" s="1">
        <v>70</v>
      </c>
      <c r="B74" s="4">
        <v>283</v>
      </c>
      <c r="C74" s="18" t="s">
        <v>48</v>
      </c>
      <c r="D74" s="35" t="s">
        <v>27</v>
      </c>
      <c r="E74" s="1">
        <v>4.75</v>
      </c>
      <c r="F74" s="1" t="str">
        <f t="shared" si="4"/>
        <v>EXCELENTE</v>
      </c>
      <c r="H74" s="29"/>
      <c r="J74" s="14" t="str">
        <f t="shared" si="3"/>
        <v>ING. PABLO COLORADO POSADAS</v>
      </c>
    </row>
    <row r="75" spans="1:11" x14ac:dyDescent="0.25">
      <c r="A75" s="1">
        <v>71</v>
      </c>
      <c r="B75" s="4">
        <v>384</v>
      </c>
      <c r="C75" s="18" t="s">
        <v>48</v>
      </c>
      <c r="D75" s="35" t="s">
        <v>73</v>
      </c>
      <c r="E75" s="1">
        <v>4.79</v>
      </c>
      <c r="F75" s="1" t="str">
        <f t="shared" si="4"/>
        <v>EXCELENTE</v>
      </c>
      <c r="H75" s="29"/>
      <c r="J75" s="14" t="str">
        <f t="shared" si="3"/>
        <v>ING. PABLO JULIAN LOPEZ GONZALEZ</v>
      </c>
    </row>
    <row r="76" spans="1:11" ht="25.5" customHeight="1" x14ac:dyDescent="0.25">
      <c r="A76" s="1">
        <v>72</v>
      </c>
      <c r="B76" s="4">
        <v>315</v>
      </c>
      <c r="C76" s="18" t="s">
        <v>54</v>
      </c>
      <c r="D76" s="35" t="s">
        <v>101</v>
      </c>
      <c r="E76" s="1">
        <v>4.34</v>
      </c>
      <c r="F76" s="1" t="str">
        <f t="shared" si="4"/>
        <v>NOTABLE</v>
      </c>
      <c r="H76" s="29"/>
      <c r="J76" s="14" t="str">
        <f t="shared" si="3"/>
        <v>MTRO. RAUL BARRIOS ELIZARRARAZ</v>
      </c>
    </row>
    <row r="77" spans="1:11" x14ac:dyDescent="0.25">
      <c r="A77" s="1">
        <v>73</v>
      </c>
      <c r="B77" s="4">
        <v>91</v>
      </c>
      <c r="C77" s="18" t="s">
        <v>49</v>
      </c>
      <c r="D77" s="35" t="s">
        <v>28</v>
      </c>
      <c r="E77" s="1">
        <v>4.29</v>
      </c>
      <c r="F77" s="1" t="str">
        <f t="shared" si="4"/>
        <v>NOTABLE</v>
      </c>
      <c r="J77" s="48" t="str">
        <f t="shared" si="3"/>
        <v>LIC. REFUGIO DIAZ ARCOS</v>
      </c>
    </row>
    <row r="78" spans="1:11" x14ac:dyDescent="0.25">
      <c r="A78" s="1">
        <v>74</v>
      </c>
      <c r="B78" s="4">
        <v>296</v>
      </c>
      <c r="C78" s="18" t="s">
        <v>80</v>
      </c>
      <c r="D78" s="35" t="s">
        <v>79</v>
      </c>
      <c r="E78" s="1">
        <v>4.08</v>
      </c>
      <c r="F78" s="1" t="str">
        <f t="shared" si="4"/>
        <v>BIEN</v>
      </c>
      <c r="J78" s="48" t="str">
        <f t="shared" si="3"/>
        <v>M.I.A. ROBERTO ANGEL MELENDEZ ARMENTA</v>
      </c>
    </row>
    <row r="79" spans="1:11" x14ac:dyDescent="0.25">
      <c r="A79" s="1">
        <v>75</v>
      </c>
      <c r="B79" s="4">
        <v>244</v>
      </c>
      <c r="C79" s="18" t="s">
        <v>48</v>
      </c>
      <c r="D79" s="35" t="s">
        <v>29</v>
      </c>
      <c r="E79" s="1">
        <v>4.72</v>
      </c>
      <c r="F79" s="1" t="str">
        <f t="shared" si="4"/>
        <v>NOTABLE</v>
      </c>
      <c r="J79" s="48" t="str">
        <f t="shared" si="3"/>
        <v>ING. ROBERTO CARLOS CABRERA JIMENEZ</v>
      </c>
    </row>
    <row r="80" spans="1:11" x14ac:dyDescent="0.25">
      <c r="A80" s="1">
        <v>76</v>
      </c>
      <c r="B80" s="4">
        <v>271</v>
      </c>
      <c r="C80" s="18" t="s">
        <v>48</v>
      </c>
      <c r="D80" s="35" t="s">
        <v>30</v>
      </c>
      <c r="E80" s="1">
        <v>4.49</v>
      </c>
      <c r="F80" s="1" t="str">
        <f t="shared" si="4"/>
        <v>NOTABLE</v>
      </c>
      <c r="J80" s="48" t="str">
        <f t="shared" si="3"/>
        <v>ING. ROGELIO ARROYO CRUZ</v>
      </c>
    </row>
    <row r="81" spans="1:10" x14ac:dyDescent="0.25">
      <c r="A81" s="1">
        <v>77</v>
      </c>
      <c r="B81" s="4">
        <v>256</v>
      </c>
      <c r="C81" s="18" t="s">
        <v>52</v>
      </c>
      <c r="D81" s="35" t="s">
        <v>31</v>
      </c>
      <c r="E81" s="1">
        <v>4.3099999999999996</v>
      </c>
      <c r="F81" s="1" t="str">
        <f t="shared" si="4"/>
        <v>NOTABLE</v>
      </c>
      <c r="J81" s="48" t="str">
        <f t="shared" si="3"/>
        <v>M.I.I. SANDRA GUADALUPE GARCÍA ABURTO</v>
      </c>
    </row>
    <row r="82" spans="1:10" x14ac:dyDescent="0.25">
      <c r="A82" s="1">
        <v>78</v>
      </c>
      <c r="B82" s="4">
        <v>341</v>
      </c>
      <c r="C82" s="18" t="s">
        <v>39</v>
      </c>
      <c r="D82" s="35" t="s">
        <v>104</v>
      </c>
      <c r="E82" s="1">
        <v>4.3899999999999997</v>
      </c>
      <c r="F82" s="1" t="str">
        <f t="shared" si="4"/>
        <v>NOTABLE</v>
      </c>
      <c r="J82" s="48" t="str">
        <f t="shared" si="3"/>
        <v>Dr. SAÚL SANTIAGO CRUZ</v>
      </c>
    </row>
    <row r="83" spans="1:10" x14ac:dyDescent="0.25">
      <c r="A83" s="1">
        <v>79</v>
      </c>
      <c r="B83" s="4">
        <v>263</v>
      </c>
      <c r="C83" s="18" t="s">
        <v>39</v>
      </c>
      <c r="D83" s="35" t="s">
        <v>32</v>
      </c>
      <c r="E83" s="1">
        <v>4.4400000000000004</v>
      </c>
      <c r="F83" s="1" t="str">
        <f t="shared" si="4"/>
        <v>NOTABLE</v>
      </c>
      <c r="J83" s="48" t="str">
        <f t="shared" si="3"/>
        <v>Dr. SIMON PEDRO ARGUIJO HERNANDEZ</v>
      </c>
    </row>
    <row r="84" spans="1:10" x14ac:dyDescent="0.25">
      <c r="A84" s="1">
        <v>80</v>
      </c>
      <c r="B84" s="33">
        <v>367</v>
      </c>
      <c r="C84" s="40" t="s">
        <v>48</v>
      </c>
      <c r="D84" s="35" t="s">
        <v>71</v>
      </c>
      <c r="E84" s="32">
        <v>4.1900000000000004</v>
      </c>
      <c r="F84" s="32" t="str">
        <f t="shared" si="4"/>
        <v>BIEN</v>
      </c>
      <c r="J84" s="48" t="str">
        <f t="shared" si="3"/>
        <v>ING. URIEL RAMIRO PARRA ARGUELLES</v>
      </c>
    </row>
    <row r="85" spans="1:10" x14ac:dyDescent="0.25">
      <c r="A85" s="1">
        <v>81</v>
      </c>
      <c r="B85" s="4">
        <v>118</v>
      </c>
      <c r="C85" s="18" t="s">
        <v>48</v>
      </c>
      <c r="D85" s="35" t="s">
        <v>33</v>
      </c>
      <c r="E85" s="1">
        <v>4.6500000000000004</v>
      </c>
      <c r="F85" s="1" t="str">
        <f t="shared" si="4"/>
        <v>NOTABLE</v>
      </c>
      <c r="J85" s="48" t="str">
        <f t="shared" si="3"/>
        <v>ING. VALENTIN HERNANDEZ DIAZ</v>
      </c>
    </row>
    <row r="86" spans="1:10" x14ac:dyDescent="0.25">
      <c r="A86" s="1">
        <v>82</v>
      </c>
      <c r="B86" s="4">
        <v>86</v>
      </c>
      <c r="C86" s="18" t="s">
        <v>49</v>
      </c>
      <c r="D86" s="35" t="s">
        <v>34</v>
      </c>
      <c r="E86" s="1">
        <v>4.46</v>
      </c>
      <c r="F86" s="1" t="str">
        <f t="shared" si="4"/>
        <v>NOTABLE</v>
      </c>
      <c r="J86" s="48" t="str">
        <f t="shared" si="3"/>
        <v>LIC. VICENTE ROMERO GAONA</v>
      </c>
    </row>
    <row r="87" spans="1:10" x14ac:dyDescent="0.25">
      <c r="A87" s="1">
        <v>83</v>
      </c>
      <c r="B87" s="4">
        <v>45</v>
      </c>
      <c r="C87" s="18" t="s">
        <v>49</v>
      </c>
      <c r="D87" s="35" t="s">
        <v>35</v>
      </c>
      <c r="E87" s="1">
        <v>3.19</v>
      </c>
      <c r="F87" s="50" t="str">
        <f t="shared" si="4"/>
        <v>DEFICIENTE</v>
      </c>
      <c r="J87" s="48" t="str">
        <f t="shared" si="3"/>
        <v>LIC. VICENTE SANCHEZ Y RAMIREZ</v>
      </c>
    </row>
    <row r="88" spans="1:10" x14ac:dyDescent="0.25">
      <c r="A88" s="1">
        <v>84</v>
      </c>
      <c r="B88" s="4">
        <v>129</v>
      </c>
      <c r="C88" s="18" t="s">
        <v>48</v>
      </c>
      <c r="D88" s="35" t="s">
        <v>36</v>
      </c>
      <c r="E88" s="1">
        <v>3.9</v>
      </c>
      <c r="F88" s="1" t="str">
        <f t="shared" ref="F88:F92" si="5">+IF(E88&gt;=4.75,"EXCELENTE",IF(E88&gt;=4.25,"NOTABLE", IF(E88&gt;=3.75, "BIEN",IF(E88&gt;=3.25, "SUFICIENTE", "DEFICIENTE"))))</f>
        <v>BIEN</v>
      </c>
      <c r="J88" s="48" t="str">
        <f t="shared" si="3"/>
        <v>ING. VICTOR JOEL LOEZA Y HERNANDEZ</v>
      </c>
    </row>
    <row r="89" spans="1:10" x14ac:dyDescent="0.25">
      <c r="A89" s="1">
        <v>85</v>
      </c>
      <c r="B89" s="4">
        <v>319</v>
      </c>
      <c r="C89" s="18" t="s">
        <v>40</v>
      </c>
      <c r="D89" s="35" t="s">
        <v>50</v>
      </c>
      <c r="E89" s="1">
        <v>4.5999999999999996</v>
      </c>
      <c r="F89" s="1" t="str">
        <f t="shared" si="5"/>
        <v>NOTABLE</v>
      </c>
      <c r="J89" s="48" t="str">
        <f t="shared" si="3"/>
        <v>M.C. VLADIMIR ZAGOYA JUAREZ</v>
      </c>
    </row>
    <row r="90" spans="1:10" x14ac:dyDescent="0.25">
      <c r="A90" s="1">
        <v>86</v>
      </c>
      <c r="B90" s="4">
        <v>95</v>
      </c>
      <c r="C90" s="18" t="s">
        <v>49</v>
      </c>
      <c r="D90" s="35" t="s">
        <v>37</v>
      </c>
      <c r="E90" s="1">
        <v>3.43</v>
      </c>
      <c r="F90" s="1" t="str">
        <f t="shared" si="5"/>
        <v>SUFICIENTE</v>
      </c>
      <c r="J90" s="48" t="str">
        <f t="shared" si="3"/>
        <v>LIC. XOCHITL GARCIA GUZMAN</v>
      </c>
    </row>
    <row r="91" spans="1:10" x14ac:dyDescent="0.25">
      <c r="A91" s="1">
        <v>87</v>
      </c>
      <c r="B91" s="4">
        <v>399</v>
      </c>
      <c r="C91" s="18" t="s">
        <v>81</v>
      </c>
      <c r="D91" s="35" t="s">
        <v>96</v>
      </c>
      <c r="E91" s="1">
        <v>4.71</v>
      </c>
      <c r="F91" s="1" t="str">
        <f t="shared" si="5"/>
        <v>NOTABLE</v>
      </c>
      <c r="J91" s="48" t="str">
        <f t="shared" si="3"/>
        <v>DRA. YODAIRA BORROTO PENTÓN</v>
      </c>
    </row>
    <row r="92" spans="1:10" x14ac:dyDescent="0.25">
      <c r="A92" s="1">
        <v>88</v>
      </c>
      <c r="B92" s="15">
        <v>342</v>
      </c>
      <c r="C92" s="22" t="s">
        <v>48</v>
      </c>
      <c r="D92" s="35" t="s">
        <v>68</v>
      </c>
      <c r="E92" s="1">
        <v>4.5599999999999996</v>
      </c>
      <c r="F92" s="1" t="str">
        <f t="shared" si="5"/>
        <v>NOTABLE</v>
      </c>
      <c r="J92" s="48" t="str">
        <f t="shared" si="3"/>
        <v>ING. YOVANI LOPEZ GONZALEZ</v>
      </c>
    </row>
  </sheetData>
  <autoFilter ref="B4:F61" xr:uid="{00000000-0009-0000-0000-000000000000}">
    <sortState xmlns:xlrd2="http://schemas.microsoft.com/office/spreadsheetml/2017/richdata2" ref="B5:G76">
      <sortCondition descending="1" ref="E5:E76"/>
    </sortState>
  </autoFilter>
  <sortState xmlns:xlrd2="http://schemas.microsoft.com/office/spreadsheetml/2017/richdata2" ref="A5:F92">
    <sortCondition ref="D5:D92"/>
  </sortState>
  <dataConsolidate/>
  <mergeCells count="3">
    <mergeCell ref="A1:F1"/>
    <mergeCell ref="H1:K1"/>
    <mergeCell ref="E3:F3"/>
  </mergeCells>
  <conditionalFormatting sqref="F2 F5:F41 F43:F80">
    <cfRule type="containsText" dxfId="5" priority="25" operator="containsText" text="SUFICIENTE">
      <formula>NOT(ISERROR(SEARCH("SUFICIENTE",F2)))</formula>
    </cfRule>
    <cfRule type="beginsWith" dxfId="4" priority="26" operator="beginsWith" text="BUENO">
      <formula>LEFT(F2,5)="BUENO"</formula>
    </cfRule>
  </conditionalFormatting>
  <conditionalFormatting sqref="F2 F5:F41 F43:F80">
    <cfRule type="cellIs" dxfId="3" priority="24" operator="equal">
      <formula>"BIEN"</formula>
    </cfRule>
  </conditionalFormatting>
  <conditionalFormatting sqref="E2:F2">
    <cfRule type="iconSet" priority="23">
      <iconSet iconSet="3Symbols">
        <cfvo type="percent" val="0"/>
        <cfvo type="num" val="3.5"/>
        <cfvo type="num" val="4"/>
      </iconSet>
    </cfRule>
  </conditionalFormatting>
  <conditionalFormatting sqref="E48:E49">
    <cfRule type="iconSet" priority="22">
      <iconSet iconSet="3Symbols">
        <cfvo type="percent" val="0"/>
        <cfvo type="num" val="3.5"/>
        <cfvo type="num" val="4"/>
      </iconSet>
    </cfRule>
  </conditionalFormatting>
  <conditionalFormatting sqref="E51">
    <cfRule type="iconSet" priority="21">
      <iconSet iconSet="3Symbols">
        <cfvo type="percent" val="0"/>
        <cfvo type="num" val="3.5"/>
        <cfvo type="num" val="4"/>
      </iconSet>
    </cfRule>
  </conditionalFormatting>
  <conditionalFormatting sqref="E50">
    <cfRule type="iconSet" priority="20">
      <iconSet iconSet="3Symbols">
        <cfvo type="percent" val="0"/>
        <cfvo type="num" val="3.5"/>
        <cfvo type="num" val="4"/>
      </iconSet>
    </cfRule>
  </conditionalFormatting>
  <conditionalFormatting sqref="E52:E53">
    <cfRule type="iconSet" priority="19">
      <iconSet iconSet="3Symbols">
        <cfvo type="percent" val="0"/>
        <cfvo type="num" val="3.5"/>
        <cfvo type="num" val="4"/>
      </iconSet>
    </cfRule>
  </conditionalFormatting>
  <conditionalFormatting sqref="E74">
    <cfRule type="iconSet" priority="8">
      <iconSet iconSet="3Symbols">
        <cfvo type="percent" val="0"/>
        <cfvo type="num" val="3.5"/>
        <cfvo type="num" val="4"/>
      </iconSet>
    </cfRule>
  </conditionalFormatting>
  <conditionalFormatting sqref="E76">
    <cfRule type="iconSet" priority="257">
      <iconSet iconSet="3Symbols">
        <cfvo type="percent" val="0"/>
        <cfvo type="num" val="3.5"/>
        <cfvo type="num" val="4"/>
      </iconSet>
    </cfRule>
  </conditionalFormatting>
  <conditionalFormatting sqref="F42">
    <cfRule type="containsText" dxfId="2" priority="2" operator="containsText" text="SUFICIENTE">
      <formula>NOT(ISERROR(SEARCH("SUFICIENTE",F42)))</formula>
    </cfRule>
    <cfRule type="beginsWith" dxfId="1" priority="3" operator="beginsWith" text="BUENO">
      <formula>LEFT(F42,5)="BUENO"</formula>
    </cfRule>
  </conditionalFormatting>
  <conditionalFormatting sqref="F42">
    <cfRule type="cellIs" dxfId="0" priority="1" operator="equal">
      <formula>"BIEN"</formula>
    </cfRule>
  </conditionalFormatting>
  <conditionalFormatting sqref="F42">
    <cfRule type="iconSet" priority="4">
      <iconSet iconSet="3Symbols">
        <cfvo type="percent" val="0"/>
        <cfvo type="num" val="3.5"/>
        <cfvo type="num" val="4"/>
      </iconSet>
    </cfRule>
  </conditionalFormatting>
  <conditionalFormatting sqref="E54:E60 E62:E73">
    <cfRule type="iconSet" priority="397">
      <iconSet iconSet="3Symbols">
        <cfvo type="percent" val="0"/>
        <cfvo type="num" val="3.5"/>
        <cfvo type="num" val="4"/>
      </iconSet>
    </cfRule>
  </conditionalFormatting>
  <conditionalFormatting sqref="E75">
    <cfRule type="iconSet" priority="407">
      <iconSet iconSet="3Symbols">
        <cfvo type="percent" val="0"/>
        <cfvo type="num" val="3.5"/>
        <cfvo type="num" val="4"/>
      </iconSet>
    </cfRule>
  </conditionalFormatting>
  <conditionalFormatting sqref="F48:F80 E43:F47 E5:F41">
    <cfRule type="iconSet" priority="408">
      <iconSet iconSet="3Symbols">
        <cfvo type="percent" val="0"/>
        <cfvo type="num" val="3.5"/>
        <cfvo type="num" val="4"/>
      </iconSet>
    </cfRule>
  </conditionalFormatting>
  <pageMargins left="0.70866141732283472" right="0.31496062992125984" top="0.39370078740157483" bottom="0.27559055118110237" header="0.23622047244094491" footer="0.15748031496062992"/>
  <pageSetup scale="9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ORDEN ALFABETICO</vt:lpstr>
      <vt:lpstr>'ORDEN ALFABETICO'!Área_de_impresión</vt:lpstr>
      <vt:lpstr>'ORDEN ALFABETICO'!Títulos_a_imprimir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Silvia</cp:lastModifiedBy>
  <cp:lastPrinted>2015-07-04T00:34:27Z</cp:lastPrinted>
  <dcterms:created xsi:type="dcterms:W3CDTF">2011-07-05T18:06:03Z</dcterms:created>
  <dcterms:modified xsi:type="dcterms:W3CDTF">2021-06-22T13:05:00Z</dcterms:modified>
</cp:coreProperties>
</file>