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TRNASPARENCIA 3\SEPT-2021-ENE 2022\"/>
    </mc:Choice>
  </mc:AlternateContent>
  <bookViews>
    <workbookView xWindow="-120" yWindow="-120" windowWidth="19440" windowHeight="15000"/>
  </bookViews>
  <sheets>
    <sheet name="ORDEN ALFABETICO" sheetId="11" r:id="rId1"/>
  </sheets>
  <definedNames>
    <definedName name="_xlnm._FilterDatabase" localSheetId="0" hidden="1">'ORDEN ALFABETICO'!$C$4:$G$95</definedName>
    <definedName name="_xlnm.Print_Area" localSheetId="0">'ORDEN ALFABETICO'!$C$5:$H$42</definedName>
    <definedName name="_xlnm.Print_Titles" localSheetId="0">'ORDEN ALFABETICO'!$1:$4</definedName>
  </definedNames>
  <calcPr calcId="162913"/>
</workbook>
</file>

<file path=xl/calcChain.xml><?xml version="1.0" encoding="utf-8"?>
<calcChain xmlns="http://schemas.openxmlformats.org/spreadsheetml/2006/main">
  <c r="G79" i="11" l="1"/>
  <c r="K79" i="11"/>
  <c r="G84" i="11" l="1"/>
  <c r="K84" i="11"/>
  <c r="G62" i="11"/>
  <c r="K62" i="11"/>
  <c r="G25" i="11"/>
  <c r="K25" i="11"/>
  <c r="G45" i="11" l="1"/>
  <c r="K45" i="11"/>
  <c r="G61" i="11"/>
  <c r="K61" i="11"/>
  <c r="G11" i="11"/>
  <c r="K11" i="11"/>
  <c r="K82" i="11" l="1"/>
  <c r="K83" i="11"/>
  <c r="K85" i="11"/>
  <c r="K86" i="11"/>
  <c r="K87" i="11"/>
  <c r="K88" i="11"/>
  <c r="K89" i="11"/>
  <c r="K90" i="11"/>
  <c r="K91" i="11"/>
  <c r="K92" i="11"/>
  <c r="K93" i="11"/>
  <c r="K94" i="11"/>
  <c r="K95" i="11"/>
  <c r="K56" i="11"/>
  <c r="K81" i="11" l="1"/>
  <c r="K80" i="11"/>
  <c r="G57" i="11" l="1"/>
  <c r="G26" i="11"/>
  <c r="G52" i="11"/>
  <c r="G50" i="11"/>
  <c r="G70" i="11"/>
  <c r="G21" i="11"/>
  <c r="G78" i="11" l="1"/>
  <c r="K64" i="11"/>
  <c r="K63" i="11"/>
  <c r="G72" i="11"/>
  <c r="K43" i="11"/>
  <c r="G29" i="11"/>
  <c r="K23" i="11"/>
  <c r="G8" i="11"/>
  <c r="G7" i="11"/>
  <c r="K7" i="11"/>
  <c r="K5" i="11" l="1"/>
  <c r="K6" i="11"/>
  <c r="K8" i="11"/>
  <c r="K9" i="11"/>
  <c r="K10" i="11"/>
  <c r="K12" i="11"/>
  <c r="K13" i="11"/>
  <c r="K14" i="11"/>
  <c r="K15" i="11"/>
  <c r="K16" i="11"/>
  <c r="K17" i="11"/>
  <c r="K18" i="11"/>
  <c r="K19" i="11"/>
  <c r="K20" i="11"/>
  <c r="K21" i="11"/>
  <c r="K22" i="11"/>
  <c r="K24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4" i="11"/>
  <c r="K46" i="11"/>
  <c r="K47" i="11"/>
  <c r="K48" i="11"/>
  <c r="K49" i="11"/>
  <c r="K50" i="11"/>
  <c r="K51" i="11"/>
  <c r="K52" i="11"/>
  <c r="K53" i="11"/>
  <c r="K54" i="11"/>
  <c r="K55" i="11"/>
  <c r="K57" i="11"/>
  <c r="K58" i="11"/>
  <c r="K59" i="11"/>
  <c r="K60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G94" i="11" l="1"/>
  <c r="G65" i="11"/>
  <c r="G58" i="11"/>
  <c r="G36" i="11"/>
  <c r="G31" i="11"/>
  <c r="G30" i="11"/>
  <c r="G24" i="11"/>
  <c r="G64" i="11"/>
  <c r="G37" i="11"/>
  <c r="G35" i="11"/>
  <c r="G27" i="11"/>
  <c r="G18" i="11"/>
  <c r="G81" i="11" l="1"/>
  <c r="G74" i="11"/>
  <c r="G53" i="11"/>
  <c r="G19" i="11"/>
  <c r="G17" i="11"/>
  <c r="G77" i="11" l="1"/>
  <c r="G47" i="11"/>
  <c r="G88" i="11"/>
  <c r="G95" i="11" l="1"/>
  <c r="G93" i="11"/>
  <c r="G92" i="11"/>
  <c r="G91" i="11"/>
  <c r="G90" i="11"/>
  <c r="G89" i="11"/>
  <c r="G87" i="11"/>
  <c r="G86" i="11"/>
  <c r="G85" i="11"/>
  <c r="G83" i="11"/>
  <c r="G82" i="11"/>
  <c r="G80" i="11"/>
  <c r="G76" i="11"/>
  <c r="G75" i="11"/>
  <c r="G73" i="11"/>
  <c r="G71" i="11"/>
  <c r="G69" i="11"/>
  <c r="G68" i="11"/>
  <c r="G67" i="11"/>
  <c r="G66" i="11"/>
  <c r="G63" i="11"/>
  <c r="G60" i="11"/>
  <c r="G59" i="11"/>
  <c r="G56" i="11"/>
  <c r="G55" i="11"/>
  <c r="G54" i="11"/>
  <c r="G51" i="11"/>
  <c r="G49" i="11"/>
  <c r="G48" i="11"/>
  <c r="G46" i="11"/>
  <c r="G44" i="11"/>
  <c r="G43" i="11"/>
  <c r="G42" i="11"/>
  <c r="G41" i="11"/>
  <c r="G40" i="11"/>
  <c r="G39" i="11"/>
  <c r="G38" i="11"/>
  <c r="G34" i="11"/>
  <c r="G33" i="11"/>
  <c r="G32" i="11"/>
  <c r="G28" i="11"/>
  <c r="G23" i="11"/>
  <c r="G22" i="11"/>
  <c r="G20" i="11"/>
  <c r="G16" i="11"/>
  <c r="G15" i="11"/>
  <c r="G14" i="11"/>
  <c r="G13" i="11"/>
  <c r="G12" i="11"/>
  <c r="G10" i="11"/>
  <c r="G9" i="11"/>
  <c r="G6" i="11"/>
  <c r="G5" i="11"/>
</calcChain>
</file>

<file path=xl/sharedStrings.xml><?xml version="1.0" encoding="utf-8"?>
<sst xmlns="http://schemas.openxmlformats.org/spreadsheetml/2006/main" count="201" uniqueCount="131">
  <si>
    <t>Clave</t>
  </si>
  <si>
    <t>Nombre</t>
  </si>
  <si>
    <t>ALEJANDRO DEL REY TORRES RODRIGUEZ</t>
  </si>
  <si>
    <t>ARACELI VASQUEZ CASTRO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</si>
  <si>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</si>
  <si>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</si>
  <si>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</si>
  <si>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</si>
  <si>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</si>
  <si>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</si>
  <si>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</si>
  <si>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</si>
  <si>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</si>
  <si>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</si>
  <si>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</si>
  <si>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</si>
  <si>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</si>
  <si>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</si>
  <si>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</si>
  <si>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</si>
  <si>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</si>
  <si>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</si>
  <si>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</si>
  <si>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</si>
  <si>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</si>
  <si>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</si>
  <si>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</si>
  <si>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</si>
  <si>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</si>
  <si>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</si>
  <si>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</si>
  <si>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</si>
  <si>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</si>
  <si>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</si>
  <si>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</si>
  <si>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</si>
  <si>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</si>
  <si>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</si>
  <si>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</si>
  <si>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</si>
  <si>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</si>
  <si>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</si>
  <si>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</si>
  <si>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</si>
  <si>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</si>
  <si>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</si>
  <si>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</si>
  <si>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</si>
  <si>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</si>
  <si>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</si>
  <si>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</si>
  <si>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</si>
  <si>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</si>
  <si>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</si>
  <si>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</si>
  <si>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</si>
  <si>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</si>
  <si>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</si>
  <si>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</si>
  <si>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</si>
  <si>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</si>
  <si>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</si>
  <si>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</si>
  <si>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</si>
  <si>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</si>
  <si>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YOVANI LOPEZ GONZALEZ</t>
  </si>
  <si>
    <t>HEIDI ANABEL JACOME SANCHEZ</t>
  </si>
  <si>
    <t>MTRA.</t>
  </si>
  <si>
    <t>URIEL RAMIRO PARRA ARGUELLES</t>
  </si>
  <si>
    <t>JOAQUIN SANGABRIEL LOMELI</t>
  </si>
  <si>
    <t>PABLO JULIAN LOPEZ GONZALEZ</t>
  </si>
  <si>
    <t>OSCAR MORENO VAZQUEZ</t>
  </si>
  <si>
    <t xml:space="preserve">DAVID ARROYO ACOSTA </t>
  </si>
  <si>
    <t>DAVID REYES GONZALEZ</t>
  </si>
  <si>
    <t>M.S.C.</t>
  </si>
  <si>
    <t>JOSE JUAN REYES TORRES</t>
  </si>
  <si>
    <t>ROBERTO ANGEL MELENDEZ ARMENTA</t>
  </si>
  <si>
    <t>M.I.A.</t>
  </si>
  <si>
    <t>DRA.</t>
  </si>
  <si>
    <t>J. ANTONIO HIRAM VAZQUEZ LOPEZ</t>
  </si>
  <si>
    <t>ELSA IRENE HERRERA SANTIAGO</t>
  </si>
  <si>
    <t>GIOVANNI LUNA CHONTAL</t>
  </si>
  <si>
    <t>GREGORIO FERNANDEZ LAMBERT</t>
  </si>
  <si>
    <t>MARIA CRISTINA LOPEZ MENDEZ</t>
  </si>
  <si>
    <t>ANA ROSELYN PÉREZ MÉNDEZ</t>
  </si>
  <si>
    <t>EFRÉN MEZA RUIZ</t>
  </si>
  <si>
    <t>ARQ.</t>
  </si>
  <si>
    <t>ENRIQUE GÓMEZ REYES</t>
  </si>
  <si>
    <t>ERIKA ADRIANNE BANDALA MARTÍNEZ</t>
  </si>
  <si>
    <t>GRACIELA ELIZABETH NANI GONZÁLEZ</t>
  </si>
  <si>
    <t>MARIA DE LOS ANGELES SÁNCHEZ GONZÁLEZ</t>
  </si>
  <si>
    <t>YODAIRA BORROTO PENTÓN</t>
  </si>
  <si>
    <t>M.S.I.</t>
  </si>
  <si>
    <t>ANA LILIA SOSA Y DURÁN</t>
  </si>
  <si>
    <t>ENEDINA PEREZ SANTIAGO</t>
  </si>
  <si>
    <t>NEIRA SANCHEZ ZARATE</t>
  </si>
  <si>
    <t>RAUL BARRIOS ELIZARRARAZ</t>
  </si>
  <si>
    <t>SAÚL SANTIAGO CRUZ</t>
  </si>
  <si>
    <t>ELIUD POLO DE LOS SANTOS</t>
  </si>
  <si>
    <t>LUIS ALFONSO LANDERO HERNÁNDEZ</t>
  </si>
  <si>
    <t>EDUARDO ARGENIS HERNÁNDEZ SANTIAGO</t>
  </si>
  <si>
    <t>MAURILIO TOBÓN GÓMEZ</t>
  </si>
  <si>
    <t>JORGE MARIO FIGUEROA GARCÍA</t>
  </si>
  <si>
    <t>JOSÉ DE JESÚS RUIZ ZAMORA</t>
  </si>
  <si>
    <t>ARNULFO GAMALIEL HERNANDEZ GONZALEZ</t>
  </si>
  <si>
    <t>L.A.E.</t>
  </si>
  <si>
    <t>LUIS MANUEL SILICEO VERONICA</t>
  </si>
  <si>
    <t>DAVID LARA ALABAZARES</t>
  </si>
  <si>
    <t>Nivel de Desempeño</t>
  </si>
  <si>
    <t>Rango</t>
  </si>
  <si>
    <t>Excelente</t>
  </si>
  <si>
    <t>5 – 4.76</t>
  </si>
  <si>
    <t>Notable</t>
  </si>
  <si>
    <t>4.75 – 4.26</t>
  </si>
  <si>
    <t>Bien</t>
  </si>
  <si>
    <t>4.25 – 3.76</t>
  </si>
  <si>
    <t>Suficiente</t>
  </si>
  <si>
    <t>3.75 – 3.26</t>
  </si>
  <si>
    <t>Insuficiente</t>
  </si>
  <si>
    <t>3.25 – hacia Abajo</t>
  </si>
  <si>
    <t>Resultados de la Evaluación Docente correspondiente al período sept 2021 - enero 2022.</t>
  </si>
  <si>
    <t>M.F.</t>
  </si>
  <si>
    <t>EDDY SÁNCHEZ DE LA CRUZ</t>
  </si>
  <si>
    <t>ISIDRO RODRÍGUEZ MONTORO</t>
  </si>
  <si>
    <t xml:space="preserve">DR. </t>
  </si>
  <si>
    <t>LIDIA VILLEGAS HERNÁNDEZ</t>
  </si>
  <si>
    <t xml:space="preserve">ING. </t>
  </si>
  <si>
    <t>ROSARIO CASTRO GARCÍA</t>
  </si>
  <si>
    <t>RAQUEL MACIAS LAGUNES</t>
  </si>
  <si>
    <t>M.A.</t>
  </si>
  <si>
    <t>LUIS CARLOS  SANDOVAL HERAZO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</si>
</sst>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8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6"/>
  <sheetViews>
    <sheetView tabSelected="1" topLeftCell="A73" zoomScale="90" zoomScaleNormal="90" workbookViewId="0">
      <selection activeCell="J79" sqref="J79"/>
    </sheetView>
  </sheetViews>
  <sheetFormatPr baseColWidth="10" defaultRowHeight="15" x14ac:dyDescent="0.25"/>
  <cols>
    <col min="2" max="2" width="5.85546875" style="2" customWidth="1"/>
    <col min="3" max="3" width="7.5703125" style="2" customWidth="1"/>
    <col min="4" max="4" width="6.85546875" style="20" customWidth="1"/>
    <col min="5" max="5" width="36.42578125" customWidth="1"/>
    <col min="6" max="7" width="17.28515625" style="2" customWidth="1"/>
    <col min="8" max="8" width="9.140625" style="6" customWidth="1"/>
    <col min="9" max="9" width="5.140625" customWidth="1"/>
    <col min="10" max="10" width="6.7109375" customWidth="1"/>
    <col min="11" max="11" width="50.7109375" customWidth="1"/>
    <col min="12" max="12" width="7.28515625" customWidth="1"/>
  </cols>
  <sheetData>
    <row r="1" spans="2:12" ht="30" customHeight="1" x14ac:dyDescent="0.25">
      <c r="B1" s="59" t="s">
        <v>120</v>
      </c>
      <c r="C1" s="59"/>
      <c r="D1" s="59"/>
      <c r="E1" s="59"/>
      <c r="F1" s="59"/>
      <c r="G1" s="59"/>
      <c r="I1" s="59"/>
      <c r="J1" s="59"/>
      <c r="K1" s="59"/>
      <c r="L1" s="59"/>
    </row>
    <row r="2" spans="2:12" ht="15" customHeight="1" x14ac:dyDescent="0.25">
      <c r="B2" s="43"/>
      <c r="C2" s="13"/>
      <c r="D2" s="14"/>
      <c r="E2" s="23"/>
      <c r="F2" s="12"/>
      <c r="G2" s="12"/>
      <c r="I2" s="12"/>
      <c r="J2" s="13"/>
      <c r="K2" s="14"/>
      <c r="L2" s="12"/>
    </row>
    <row r="3" spans="2:12" ht="3.75" customHeight="1" x14ac:dyDescent="0.25">
      <c r="F3" s="60"/>
      <c r="G3" s="61"/>
      <c r="I3" s="12"/>
      <c r="J3" s="6"/>
      <c r="K3" s="24"/>
      <c r="L3" s="12"/>
    </row>
    <row r="4" spans="2:12" x14ac:dyDescent="0.25">
      <c r="B4" s="16" t="s">
        <v>49</v>
      </c>
      <c r="C4" s="3" t="s">
        <v>0</v>
      </c>
      <c r="D4" s="8" t="s">
        <v>43</v>
      </c>
      <c r="E4" s="3" t="s">
        <v>1</v>
      </c>
      <c r="G4" s="16" t="s">
        <v>37</v>
      </c>
      <c r="H4" s="7"/>
      <c r="I4" s="25"/>
      <c r="J4" s="26"/>
      <c r="K4" s="27"/>
      <c r="L4" s="7"/>
    </row>
    <row r="5" spans="2:12" ht="30" customHeight="1" x14ac:dyDescent="0.25">
      <c r="B5" s="1">
        <v>1</v>
      </c>
      <c r="C5" s="4">
        <v>284</v>
      </c>
      <c r="D5" s="9" t="s">
        <v>38</v>
      </c>
      <c r="E5" s="44" t="s">
        <v>2</v>
      </c>
      <c r="F5" s="5">
        <v>4.0599999999999996</v>
      </c>
      <c r="G5" s="1" t="str">
        <f t="shared" ref="G5:G32" si="0">+IF(F5&gt;=4.75,"EXCELENTE",IF(F5&gt;=4.25,"NOTABLE", IF(F5&gt;=3.75, "BIEN",IF(F5&gt;=3.25, "SUFICIENTE", "DEFICIENTE"))))</f>
        <v>BIEN</v>
      </c>
      <c r="I5" s="12"/>
      <c r="J5" s="13"/>
      <c r="K5" s="14" t="str">
        <f t="shared" ref="K5:K54" si="1">CONCATENATE(D5," ",E5)</f>
        <v>Dr. ALEJANDRO DEL REY TORRES RODRIGUEZ</v>
      </c>
      <c r="L5" s="12"/>
    </row>
    <row r="6" spans="2:12" ht="30" customHeight="1" x14ac:dyDescent="0.25">
      <c r="B6" s="1">
        <v>2</v>
      </c>
      <c r="C6" s="4">
        <v>9</v>
      </c>
      <c r="D6" s="9" t="s">
        <v>42</v>
      </c>
      <c r="E6" s="35" t="s">
        <v>45</v>
      </c>
      <c r="F6" s="36">
        <v>4.2</v>
      </c>
      <c r="G6" s="1" t="str">
        <f t="shared" si="0"/>
        <v>BIEN</v>
      </c>
      <c r="I6" s="43"/>
      <c r="J6" s="13"/>
      <c r="K6" s="14" t="str">
        <f t="shared" si="1"/>
        <v>C.P. ALICIA CORDOVA Y LOPEZ</v>
      </c>
      <c r="L6" s="43"/>
    </row>
    <row r="7" spans="2:12" ht="30" customHeight="1" x14ac:dyDescent="0.25">
      <c r="B7" s="1">
        <v>3</v>
      </c>
      <c r="C7" s="4">
        <v>14</v>
      </c>
      <c r="D7" s="9" t="s">
        <v>92</v>
      </c>
      <c r="E7" s="35" t="s">
        <v>93</v>
      </c>
      <c r="F7" s="36">
        <v>4.7</v>
      </c>
      <c r="G7" s="1" t="str">
        <f t="shared" si="0"/>
        <v>NOTABLE</v>
      </c>
      <c r="I7" s="43"/>
      <c r="J7" s="13"/>
      <c r="K7" s="14" t="str">
        <f t="shared" si="1"/>
        <v>M.S.I. ANA LILIA SOSA Y DURÁN</v>
      </c>
      <c r="L7" s="43"/>
    </row>
    <row r="8" spans="2:12" ht="30" customHeight="1" x14ac:dyDescent="0.25">
      <c r="B8" s="1">
        <v>4</v>
      </c>
      <c r="C8" s="4">
        <v>218</v>
      </c>
      <c r="D8" s="9" t="s">
        <v>50</v>
      </c>
      <c r="E8" s="35" t="s">
        <v>84</v>
      </c>
      <c r="F8" s="36">
        <v>4.33</v>
      </c>
      <c r="G8" s="1" t="str">
        <f t="shared" si="0"/>
        <v>NOTABLE</v>
      </c>
      <c r="I8" s="12"/>
      <c r="J8" s="13"/>
      <c r="K8" s="14" t="str">
        <f t="shared" si="1"/>
        <v>M.I.I. ANA ROSELYN PÉREZ MÉNDEZ</v>
      </c>
      <c r="L8" s="12"/>
    </row>
    <row r="9" spans="2:12" s="6" customFormat="1" ht="30" customHeight="1" x14ac:dyDescent="0.25">
      <c r="B9" s="1">
        <v>5</v>
      </c>
      <c r="C9" s="4">
        <v>110</v>
      </c>
      <c r="D9" s="9" t="s">
        <v>47</v>
      </c>
      <c r="E9" s="35" t="s">
        <v>3</v>
      </c>
      <c r="F9" s="5">
        <v>4.0199999999999996</v>
      </c>
      <c r="G9" s="1" t="str">
        <f t="shared" si="0"/>
        <v>BIEN</v>
      </c>
      <c r="I9" s="29"/>
      <c r="J9" s="13"/>
      <c r="K9" s="14" t="str">
        <f t="shared" si="1"/>
        <v>LIC. ARACELI VASQUEZ CASTRO</v>
      </c>
      <c r="L9" s="12"/>
    </row>
    <row r="10" spans="2:12" s="6" customFormat="1" ht="30" customHeight="1" x14ac:dyDescent="0.25">
      <c r="B10" s="1">
        <v>6</v>
      </c>
      <c r="C10" s="15">
        <v>238</v>
      </c>
      <c r="D10" s="21" t="s">
        <v>56</v>
      </c>
      <c r="E10" s="35" t="s">
        <v>64</v>
      </c>
      <c r="F10" s="5">
        <v>4.5199999999999996</v>
      </c>
      <c r="G10" s="1" t="str">
        <f t="shared" si="0"/>
        <v>NOTABLE</v>
      </c>
      <c r="I10" s="29"/>
      <c r="J10" s="13"/>
      <c r="K10" s="14" t="str">
        <f t="shared" si="1"/>
        <v>DR. ARTURO CABRERA HERNANDEZ</v>
      </c>
      <c r="L10" s="12"/>
    </row>
    <row r="11" spans="2:12" s="6" customFormat="1" ht="30" customHeight="1" x14ac:dyDescent="0.25">
      <c r="B11" s="1">
        <v>7</v>
      </c>
      <c r="C11" s="15">
        <v>226</v>
      </c>
      <c r="D11" s="21" t="s">
        <v>74</v>
      </c>
      <c r="E11" s="35" t="s">
        <v>104</v>
      </c>
      <c r="F11" s="5">
        <v>4.5199999999999996</v>
      </c>
      <c r="G11" s="1" t="str">
        <f t="shared" si="0"/>
        <v>NOTABLE</v>
      </c>
      <c r="I11" s="43"/>
      <c r="J11" s="13"/>
      <c r="K11" s="14" t="str">
        <f t="shared" si="1"/>
        <v>M.S.C. ARNULFO GAMALIEL HERNANDEZ GONZALEZ</v>
      </c>
      <c r="L11" s="43"/>
    </row>
    <row r="12" spans="2:12" s="6" customFormat="1" ht="30" customHeight="1" x14ac:dyDescent="0.25">
      <c r="B12" s="1">
        <v>8</v>
      </c>
      <c r="C12" s="15">
        <v>346</v>
      </c>
      <c r="D12" s="21" t="s">
        <v>52</v>
      </c>
      <c r="E12" s="35" t="s">
        <v>62</v>
      </c>
      <c r="F12" s="5">
        <v>4.28</v>
      </c>
      <c r="G12" s="1" t="str">
        <f t="shared" si="0"/>
        <v>NOTABLE</v>
      </c>
      <c r="I12" s="29"/>
      <c r="J12" s="13"/>
      <c r="K12" s="14" t="str">
        <f t="shared" si="1"/>
        <v>MTRO. CARLOS ANGEL VICENTE RODRIGUEZ</v>
      </c>
      <c r="L12" s="12"/>
    </row>
    <row r="13" spans="2:12" s="6" customFormat="1" ht="30" customHeight="1" x14ac:dyDescent="0.25">
      <c r="B13" s="1">
        <v>9</v>
      </c>
      <c r="C13" s="4">
        <v>312</v>
      </c>
      <c r="D13" s="9" t="s">
        <v>50</v>
      </c>
      <c r="E13" s="35" t="s">
        <v>44</v>
      </c>
      <c r="F13" s="5">
        <v>4.04</v>
      </c>
      <c r="G13" s="1" t="str">
        <f t="shared" si="0"/>
        <v>BIEN</v>
      </c>
      <c r="I13" s="29"/>
      <c r="J13" s="28"/>
      <c r="K13" s="14" t="str">
        <f t="shared" si="1"/>
        <v>M.I.I. CARLOS REYES MATA</v>
      </c>
      <c r="L13" s="12"/>
    </row>
    <row r="14" spans="2:12" s="6" customFormat="1" ht="30" customHeight="1" x14ac:dyDescent="0.25">
      <c r="B14" s="1">
        <v>10</v>
      </c>
      <c r="C14" s="4">
        <v>253</v>
      </c>
      <c r="D14" s="9" t="s">
        <v>46</v>
      </c>
      <c r="E14" s="35" t="s">
        <v>4</v>
      </c>
      <c r="F14" s="5">
        <v>4.55</v>
      </c>
      <c r="G14" s="1" t="str">
        <f t="shared" si="0"/>
        <v>NOTABLE</v>
      </c>
      <c r="I14" s="29"/>
      <c r="J14" s="13"/>
      <c r="K14" s="14" t="str">
        <f t="shared" si="1"/>
        <v>ING. CIRO ALBERTO ORTEGA BARROSO</v>
      </c>
      <c r="L14" s="12"/>
    </row>
    <row r="15" spans="2:12" s="6" customFormat="1" ht="30" customHeight="1" x14ac:dyDescent="0.25">
      <c r="B15" s="1">
        <v>11</v>
      </c>
      <c r="C15" s="4">
        <v>128</v>
      </c>
      <c r="D15" s="9" t="s">
        <v>47</v>
      </c>
      <c r="E15" s="35" t="s">
        <v>5</v>
      </c>
      <c r="F15" s="5">
        <v>3.86</v>
      </c>
      <c r="G15" s="1" t="str">
        <f t="shared" si="0"/>
        <v>BIEN</v>
      </c>
      <c r="I15" s="42"/>
      <c r="J15" s="13"/>
      <c r="K15" s="14" t="str">
        <f t="shared" si="1"/>
        <v>LIC. CLEMENTE HERNANDEZ SANTIAGO</v>
      </c>
      <c r="L15" s="42"/>
    </row>
    <row r="16" spans="2:12" s="6" customFormat="1" ht="30" customHeight="1" x14ac:dyDescent="0.25">
      <c r="B16" s="1">
        <v>12</v>
      </c>
      <c r="C16" s="4">
        <v>141</v>
      </c>
      <c r="D16" s="9" t="s">
        <v>47</v>
      </c>
      <c r="E16" s="35" t="s">
        <v>6</v>
      </c>
      <c r="F16" s="5">
        <v>4.16</v>
      </c>
      <c r="G16" s="1" t="str">
        <f t="shared" si="0"/>
        <v>BIEN</v>
      </c>
      <c r="I16" s="42"/>
      <c r="J16" s="13"/>
      <c r="K16" s="14" t="str">
        <f t="shared" si="1"/>
        <v>LIC. DANIELA LIZBETH HERNANDEZ SÁNCHEZ</v>
      </c>
      <c r="L16" s="42"/>
    </row>
    <row r="17" spans="2:12" s="6" customFormat="1" ht="30" customHeight="1" x14ac:dyDescent="0.25">
      <c r="B17" s="1">
        <v>13</v>
      </c>
      <c r="C17" s="15">
        <v>380</v>
      </c>
      <c r="D17" s="21" t="s">
        <v>46</v>
      </c>
      <c r="E17" s="35" t="s">
        <v>72</v>
      </c>
      <c r="F17" s="5">
        <v>4.62</v>
      </c>
      <c r="G17" s="1" t="str">
        <f t="shared" si="0"/>
        <v>NOTABLE</v>
      </c>
      <c r="I17" s="43"/>
      <c r="J17" s="13"/>
      <c r="K17" s="14" t="str">
        <f t="shared" si="1"/>
        <v xml:space="preserve">ING. DAVID ARROYO ACOSTA </v>
      </c>
      <c r="L17" s="43"/>
    </row>
    <row r="18" spans="2:12" s="6" customFormat="1" ht="30" customHeight="1" x14ac:dyDescent="0.25">
      <c r="B18" s="1">
        <v>14</v>
      </c>
      <c r="C18" s="15">
        <v>389</v>
      </c>
      <c r="D18" s="21" t="s">
        <v>56</v>
      </c>
      <c r="E18" s="35" t="s">
        <v>107</v>
      </c>
      <c r="F18" s="5">
        <v>4.6399999999999997</v>
      </c>
      <c r="G18" s="1" t="str">
        <f t="shared" si="0"/>
        <v>NOTABLE</v>
      </c>
      <c r="I18" s="29"/>
      <c r="J18" s="13"/>
      <c r="K18" s="14" t="str">
        <f t="shared" si="1"/>
        <v>DR. DAVID LARA ALABAZARES</v>
      </c>
      <c r="L18" s="12"/>
    </row>
    <row r="19" spans="2:12" s="6" customFormat="1" ht="30" customHeight="1" x14ac:dyDescent="0.25">
      <c r="B19" s="1">
        <v>15</v>
      </c>
      <c r="C19" s="15">
        <v>377</v>
      </c>
      <c r="D19" s="21" t="s">
        <v>56</v>
      </c>
      <c r="E19" s="35" t="s">
        <v>73</v>
      </c>
      <c r="F19" s="5">
        <v>4.63</v>
      </c>
      <c r="G19" s="1" t="str">
        <f t="shared" si="0"/>
        <v>NOTABLE</v>
      </c>
      <c r="I19" s="29"/>
      <c r="J19" s="13"/>
      <c r="K19" s="14" t="str">
        <f t="shared" si="1"/>
        <v>DR. DAVID REYES GONZALEZ</v>
      </c>
      <c r="L19" s="12"/>
    </row>
    <row r="20" spans="2:12" s="6" customFormat="1" ht="30" customHeight="1" x14ac:dyDescent="0.25">
      <c r="B20" s="1">
        <v>16</v>
      </c>
      <c r="C20" s="15">
        <v>126</v>
      </c>
      <c r="D20" s="21" t="s">
        <v>47</v>
      </c>
      <c r="E20" s="35" t="s">
        <v>60</v>
      </c>
      <c r="F20" s="5">
        <v>4.59</v>
      </c>
      <c r="G20" s="1" t="str">
        <f t="shared" si="0"/>
        <v>NOTABLE</v>
      </c>
      <c r="I20" s="29"/>
      <c r="J20" s="13"/>
      <c r="K20" s="14" t="str">
        <f t="shared" si="1"/>
        <v>LIC. DEMETRIO VELAZCO MORGADO</v>
      </c>
      <c r="L20" s="12"/>
    </row>
    <row r="21" spans="2:12" s="6" customFormat="1" ht="30" customHeight="1" x14ac:dyDescent="0.25">
      <c r="B21" s="1">
        <v>17</v>
      </c>
      <c r="C21" s="1">
        <v>408</v>
      </c>
      <c r="D21" s="21" t="s">
        <v>47</v>
      </c>
      <c r="E21" s="35" t="s">
        <v>100</v>
      </c>
      <c r="F21" s="5">
        <v>4.24</v>
      </c>
      <c r="G21" s="1" t="str">
        <f t="shared" si="0"/>
        <v>BIEN</v>
      </c>
      <c r="I21" s="29"/>
      <c r="J21" s="28"/>
      <c r="K21" s="14" t="str">
        <f t="shared" si="1"/>
        <v>LIC. EDUARDO ARGENIS HERNÁNDEZ SANTIAGO</v>
      </c>
      <c r="L21" s="12"/>
    </row>
    <row r="22" spans="2:12" s="6" customFormat="1" ht="30" customHeight="1" x14ac:dyDescent="0.25">
      <c r="B22" s="1">
        <v>18</v>
      </c>
      <c r="C22" s="4">
        <v>257</v>
      </c>
      <c r="D22" s="9" t="s">
        <v>46</v>
      </c>
      <c r="E22" s="35" t="s">
        <v>7</v>
      </c>
      <c r="F22" s="5">
        <v>4.62</v>
      </c>
      <c r="G22" s="1" t="str">
        <f t="shared" si="0"/>
        <v>NOTABLE</v>
      </c>
      <c r="I22" s="43"/>
      <c r="J22" s="28"/>
      <c r="K22" s="14" t="str">
        <f t="shared" si="1"/>
        <v>ING. EDUARDO ENRIQUE SALAZAR</v>
      </c>
      <c r="L22" s="43"/>
    </row>
    <row r="23" spans="2:12" s="6" customFormat="1" ht="30" customHeight="1" x14ac:dyDescent="0.25">
      <c r="B23" s="1">
        <v>19</v>
      </c>
      <c r="C23" s="4">
        <v>210</v>
      </c>
      <c r="D23" s="9" t="s">
        <v>40</v>
      </c>
      <c r="E23" s="35" t="s">
        <v>8</v>
      </c>
      <c r="F23" s="5">
        <v>4.4800000000000004</v>
      </c>
      <c r="G23" s="1" t="str">
        <f t="shared" si="0"/>
        <v>NOTABLE</v>
      </c>
      <c r="I23" s="43"/>
      <c r="J23" s="28"/>
      <c r="K23" s="14" t="str">
        <f t="shared" si="1"/>
        <v>MGC EDUARDO GUTIERREZ ALMARAZ</v>
      </c>
      <c r="L23" s="43"/>
    </row>
    <row r="24" spans="2:12" s="6" customFormat="1" ht="30" customHeight="1" x14ac:dyDescent="0.25">
      <c r="B24" s="1">
        <v>20</v>
      </c>
      <c r="C24" s="4">
        <v>255</v>
      </c>
      <c r="D24" s="9" t="s">
        <v>86</v>
      </c>
      <c r="E24" s="35" t="s">
        <v>85</v>
      </c>
      <c r="F24" s="5">
        <v>4.59</v>
      </c>
      <c r="G24" s="1" t="str">
        <f t="shared" si="0"/>
        <v>NOTABLE</v>
      </c>
      <c r="I24" s="43"/>
      <c r="J24" s="28"/>
      <c r="K24" s="14" t="str">
        <f t="shared" si="1"/>
        <v>ARQ. EFRÉN MEZA RUIZ</v>
      </c>
      <c r="L24" s="43"/>
    </row>
    <row r="25" spans="2:12" s="6" customFormat="1" ht="30" customHeight="1" x14ac:dyDescent="0.25">
      <c r="B25" s="1">
        <v>21</v>
      </c>
      <c r="C25" s="1">
        <v>373</v>
      </c>
      <c r="D25" s="21" t="s">
        <v>56</v>
      </c>
      <c r="E25" s="35" t="s">
        <v>122</v>
      </c>
      <c r="F25" s="5">
        <v>4.32</v>
      </c>
      <c r="G25" s="1" t="str">
        <f t="shared" si="0"/>
        <v>NOTABLE</v>
      </c>
      <c r="I25" s="43"/>
      <c r="J25" s="28"/>
      <c r="K25" s="14" t="str">
        <f t="shared" si="1"/>
        <v>DR. EDDY SÁNCHEZ DE LA CRUZ</v>
      </c>
      <c r="L25" s="43"/>
    </row>
    <row r="26" spans="2:12" s="6" customFormat="1" ht="30" customHeight="1" x14ac:dyDescent="0.25">
      <c r="B26" s="1">
        <v>22</v>
      </c>
      <c r="C26" s="1">
        <v>240</v>
      </c>
      <c r="D26" s="21" t="s">
        <v>50</v>
      </c>
      <c r="E26" s="35" t="s">
        <v>98</v>
      </c>
      <c r="F26" s="5">
        <v>4.82</v>
      </c>
      <c r="G26" s="1" t="str">
        <f t="shared" si="0"/>
        <v>EXCELENTE</v>
      </c>
      <c r="I26" s="29"/>
      <c r="J26" s="13"/>
      <c r="K26" s="14" t="str">
        <f t="shared" si="1"/>
        <v>M.I.I. ELIUD POLO DE LOS SANTOS</v>
      </c>
      <c r="L26" s="12"/>
    </row>
    <row r="27" spans="2:12" s="6" customFormat="1" ht="30" customHeight="1" x14ac:dyDescent="0.25">
      <c r="B27" s="1">
        <v>23</v>
      </c>
      <c r="C27" s="4">
        <v>332</v>
      </c>
      <c r="D27" s="9" t="s">
        <v>74</v>
      </c>
      <c r="E27" s="35" t="s">
        <v>80</v>
      </c>
      <c r="F27" s="5">
        <v>4.71</v>
      </c>
      <c r="G27" s="1" t="str">
        <f t="shared" si="0"/>
        <v>NOTABLE</v>
      </c>
      <c r="I27" s="29"/>
      <c r="J27" s="13"/>
      <c r="K27" s="14" t="str">
        <f t="shared" si="1"/>
        <v>M.S.C. ELSA IRENE HERRERA SANTIAGO</v>
      </c>
      <c r="L27" s="12"/>
    </row>
    <row r="28" spans="2:12" s="6" customFormat="1" ht="30" customHeight="1" x14ac:dyDescent="0.25">
      <c r="B28" s="1">
        <v>24</v>
      </c>
      <c r="C28" s="4">
        <v>60</v>
      </c>
      <c r="D28" s="9" t="s">
        <v>67</v>
      </c>
      <c r="E28" s="35" t="s">
        <v>9</v>
      </c>
      <c r="F28" s="5">
        <v>4.58</v>
      </c>
      <c r="G28" s="1" t="str">
        <f t="shared" si="0"/>
        <v>NOTABLE</v>
      </c>
      <c r="I28" s="42"/>
      <c r="J28" s="13"/>
      <c r="K28" s="14" t="str">
        <f t="shared" si="1"/>
        <v>MTRA. ELSA SALDAÑA PITEROS</v>
      </c>
      <c r="L28" s="42"/>
    </row>
    <row r="29" spans="2:12" s="6" customFormat="1" ht="30" customHeight="1" x14ac:dyDescent="0.25">
      <c r="B29" s="1">
        <v>25</v>
      </c>
      <c r="C29" s="4">
        <v>376</v>
      </c>
      <c r="D29" s="9" t="s">
        <v>46</v>
      </c>
      <c r="E29" s="35" t="s">
        <v>94</v>
      </c>
      <c r="F29" s="5">
        <v>4.57</v>
      </c>
      <c r="G29" s="1" t="str">
        <f t="shared" si="0"/>
        <v>NOTABLE</v>
      </c>
      <c r="I29" s="43"/>
      <c r="J29" s="13"/>
      <c r="K29" s="14" t="str">
        <f t="shared" si="1"/>
        <v>ING. ENEDINA PEREZ SANTIAGO</v>
      </c>
      <c r="L29" s="43"/>
    </row>
    <row r="30" spans="2:12" s="6" customFormat="1" ht="30" customHeight="1" x14ac:dyDescent="0.25">
      <c r="B30" s="1">
        <v>26</v>
      </c>
      <c r="C30" s="4">
        <v>397</v>
      </c>
      <c r="D30" s="9" t="s">
        <v>46</v>
      </c>
      <c r="E30" s="35" t="s">
        <v>87</v>
      </c>
      <c r="F30" s="5">
        <v>4.24</v>
      </c>
      <c r="G30" s="1" t="str">
        <f t="shared" si="0"/>
        <v>BIEN</v>
      </c>
      <c r="I30" s="29"/>
      <c r="J30" s="13"/>
      <c r="K30" s="14" t="str">
        <f t="shared" si="1"/>
        <v>ING. ENRIQUE GÓMEZ REYES</v>
      </c>
      <c r="L30" s="12"/>
    </row>
    <row r="31" spans="2:12" s="6" customFormat="1" ht="30" customHeight="1" x14ac:dyDescent="0.25">
      <c r="B31" s="1">
        <v>27</v>
      </c>
      <c r="C31" s="4">
        <v>351</v>
      </c>
      <c r="D31" s="9" t="s">
        <v>50</v>
      </c>
      <c r="E31" s="35" t="s">
        <v>88</v>
      </c>
      <c r="F31" s="5">
        <v>4.49</v>
      </c>
      <c r="G31" s="1" t="str">
        <f t="shared" si="0"/>
        <v>NOTABLE</v>
      </c>
      <c r="I31" s="29"/>
      <c r="J31" s="13"/>
      <c r="K31" s="14" t="str">
        <f t="shared" si="1"/>
        <v>M.I.I. ERIKA ADRIANNE BANDALA MARTÍNEZ</v>
      </c>
      <c r="L31" s="12"/>
    </row>
    <row r="32" spans="2:12" s="6" customFormat="1" ht="30" customHeight="1" x14ac:dyDescent="0.25">
      <c r="B32" s="1">
        <v>28</v>
      </c>
      <c r="C32" s="4">
        <v>245</v>
      </c>
      <c r="D32" s="9" t="s">
        <v>46</v>
      </c>
      <c r="E32" s="35" t="s">
        <v>10</v>
      </c>
      <c r="F32" s="5">
        <v>4.46</v>
      </c>
      <c r="G32" s="1" t="str">
        <f t="shared" si="0"/>
        <v>NOTABLE</v>
      </c>
      <c r="I32" s="29"/>
      <c r="K32" s="14" t="str">
        <f t="shared" si="1"/>
        <v>ING. FELIPE CONTRERAS GANDARA</v>
      </c>
    </row>
    <row r="33" spans="2:12" s="30" customFormat="1" ht="30" customHeight="1" x14ac:dyDescent="0.25">
      <c r="B33" s="1">
        <v>29</v>
      </c>
      <c r="C33" s="15">
        <v>297</v>
      </c>
      <c r="D33" s="21" t="s">
        <v>46</v>
      </c>
      <c r="E33" s="35" t="s">
        <v>63</v>
      </c>
      <c r="F33" s="5">
        <v>3.84</v>
      </c>
      <c r="G33" s="1" t="str">
        <f t="shared" ref="G33:G59" si="2">+IF(F33&gt;=4.75,"EXCELENTE",IF(F33&gt;=4.25,"NOTABLE", IF(F33&gt;=3.75, "BIEN",IF(F33&gt;=3.25, "SUFICIENTE", "DEFICIENTE"))))</f>
        <v>BIEN</v>
      </c>
      <c r="I33" s="37"/>
      <c r="J33" s="38"/>
      <c r="K33" s="14" t="str">
        <f t="shared" si="1"/>
        <v>ING. FRANCISCO JAVIER FERNANDEZ DOMINGUEZ</v>
      </c>
      <c r="L33" s="37"/>
    </row>
    <row r="34" spans="2:12" s="6" customFormat="1" ht="30" customHeight="1" x14ac:dyDescent="0.25">
      <c r="B34" s="1">
        <v>30</v>
      </c>
      <c r="C34" s="4">
        <v>266</v>
      </c>
      <c r="D34" s="50" t="s">
        <v>50</v>
      </c>
      <c r="E34" s="35" t="s">
        <v>11</v>
      </c>
      <c r="F34" s="5">
        <v>4.55</v>
      </c>
      <c r="G34" s="1" t="str">
        <f t="shared" si="2"/>
        <v>NOTABLE</v>
      </c>
      <c r="I34" s="29"/>
      <c r="J34" s="13"/>
      <c r="K34" s="14" t="str">
        <f t="shared" si="1"/>
        <v>M.I.I. GABRIEL GROSSKELWING NUÑEZ</v>
      </c>
      <c r="L34" s="12"/>
    </row>
    <row r="35" spans="2:12" s="6" customFormat="1" ht="30" customHeight="1" x14ac:dyDescent="0.25">
      <c r="B35" s="1">
        <v>31</v>
      </c>
      <c r="C35" s="4">
        <v>317</v>
      </c>
      <c r="D35" s="34" t="s">
        <v>50</v>
      </c>
      <c r="E35" s="35" t="s">
        <v>81</v>
      </c>
      <c r="F35" s="5">
        <v>4.59</v>
      </c>
      <c r="G35" s="1" t="str">
        <f t="shared" si="2"/>
        <v>NOTABLE</v>
      </c>
      <c r="I35" s="29"/>
      <c r="J35" s="13"/>
      <c r="K35" s="14" t="str">
        <f t="shared" si="1"/>
        <v>M.I.I. GIOVANNI LUNA CHONTAL</v>
      </c>
      <c r="L35" s="12"/>
    </row>
    <row r="36" spans="2:12" s="6" customFormat="1" ht="30" customHeight="1" x14ac:dyDescent="0.25">
      <c r="B36" s="1">
        <v>32</v>
      </c>
      <c r="C36" s="4">
        <v>314</v>
      </c>
      <c r="D36" s="34" t="s">
        <v>47</v>
      </c>
      <c r="E36" s="35" t="s">
        <v>89</v>
      </c>
      <c r="F36" s="5">
        <v>4.01</v>
      </c>
      <c r="G36" s="1" t="str">
        <f t="shared" si="2"/>
        <v>BIEN</v>
      </c>
      <c r="I36" s="31"/>
      <c r="J36" s="13"/>
      <c r="K36" s="14" t="str">
        <f t="shared" si="1"/>
        <v>LIC. GRACIELA ELIZABETH NANI GONZÁLEZ</v>
      </c>
      <c r="L36" s="31"/>
    </row>
    <row r="37" spans="2:12" s="6" customFormat="1" ht="30" customHeight="1" x14ac:dyDescent="0.25">
      <c r="B37" s="1">
        <v>33</v>
      </c>
      <c r="C37" s="4">
        <v>15</v>
      </c>
      <c r="D37" s="9" t="s">
        <v>56</v>
      </c>
      <c r="E37" s="35" t="s">
        <v>82</v>
      </c>
      <c r="F37" s="5">
        <v>4.37</v>
      </c>
      <c r="G37" s="1" t="str">
        <f t="shared" si="2"/>
        <v>NOTABLE</v>
      </c>
      <c r="I37" s="29"/>
      <c r="J37" s="13"/>
      <c r="K37" s="14" t="str">
        <f t="shared" si="1"/>
        <v>DR. GREGORIO FERNANDEZ LAMBERT</v>
      </c>
      <c r="L37" s="12"/>
    </row>
    <row r="38" spans="2:12" s="30" customFormat="1" ht="30" customHeight="1" x14ac:dyDescent="0.25">
      <c r="B38" s="1">
        <v>34</v>
      </c>
      <c r="C38" s="4">
        <v>338</v>
      </c>
      <c r="D38" s="9" t="s">
        <v>39</v>
      </c>
      <c r="E38" s="35" t="s">
        <v>53</v>
      </c>
      <c r="F38" s="5">
        <v>4.59</v>
      </c>
      <c r="G38" s="1" t="str">
        <f t="shared" si="2"/>
        <v>NOTABLE</v>
      </c>
      <c r="I38" s="37"/>
      <c r="J38" s="38"/>
      <c r="K38" s="14" t="str">
        <f t="shared" si="1"/>
        <v>M.C. GUADALUPE CORELLY SALAZAR SALAZAR</v>
      </c>
      <c r="L38" s="37"/>
    </row>
    <row r="39" spans="2:12" s="6" customFormat="1" ht="30" customHeight="1" x14ac:dyDescent="0.25">
      <c r="B39" s="1">
        <v>35</v>
      </c>
      <c r="C39" s="4">
        <v>225</v>
      </c>
      <c r="D39" s="9" t="s">
        <v>46</v>
      </c>
      <c r="E39" s="35" t="s">
        <v>12</v>
      </c>
      <c r="F39" s="5">
        <v>4.72</v>
      </c>
      <c r="G39" s="1" t="str">
        <f t="shared" si="2"/>
        <v>NOTABLE</v>
      </c>
      <c r="I39" s="29"/>
      <c r="J39" s="28"/>
      <c r="K39" s="14" t="str">
        <f t="shared" si="1"/>
        <v>ING. GUADALUPE GUENDULAY ESCALANTE</v>
      </c>
      <c r="L39" s="12"/>
    </row>
    <row r="40" spans="2:12" s="6" customFormat="1" ht="30" customHeight="1" x14ac:dyDescent="0.25">
      <c r="B40" s="1">
        <v>36</v>
      </c>
      <c r="C40" s="4">
        <v>186</v>
      </c>
      <c r="D40" s="9" t="s">
        <v>47</v>
      </c>
      <c r="E40" s="35" t="s">
        <v>13</v>
      </c>
      <c r="F40" s="5">
        <v>4.3099999999999996</v>
      </c>
      <c r="G40" s="1" t="str">
        <f t="shared" si="2"/>
        <v>NOTABLE</v>
      </c>
      <c r="I40" s="29"/>
      <c r="J40" s="13"/>
      <c r="K40" s="14" t="str">
        <f t="shared" si="1"/>
        <v>LIC. GUILLERMO FERNANDEZ JORGE</v>
      </c>
      <c r="L40" s="12"/>
    </row>
    <row r="41" spans="2:12" s="6" customFormat="1" ht="30" customHeight="1" x14ac:dyDescent="0.25">
      <c r="B41" s="1">
        <v>37</v>
      </c>
      <c r="C41" s="4">
        <v>205</v>
      </c>
      <c r="D41" s="9" t="s">
        <v>38</v>
      </c>
      <c r="E41" s="35" t="s">
        <v>14</v>
      </c>
      <c r="F41" s="5">
        <v>4.6100000000000003</v>
      </c>
      <c r="G41" s="1" t="str">
        <f t="shared" si="2"/>
        <v>NOTABLE</v>
      </c>
      <c r="I41" s="43"/>
      <c r="J41" s="13"/>
      <c r="K41" s="14" t="str">
        <f t="shared" si="1"/>
        <v>Dr. GUSTAVO MARTINEZ CASTELLANOS</v>
      </c>
      <c r="L41" s="43"/>
    </row>
    <row r="42" spans="2:12" s="6" customFormat="1" ht="30" customHeight="1" x14ac:dyDescent="0.25">
      <c r="B42" s="1">
        <v>38</v>
      </c>
      <c r="C42" s="33">
        <v>355</v>
      </c>
      <c r="D42" s="39" t="s">
        <v>46</v>
      </c>
      <c r="E42" s="35" t="s">
        <v>66</v>
      </c>
      <c r="F42" s="36">
        <v>4.47</v>
      </c>
      <c r="G42" s="32" t="str">
        <f t="shared" si="2"/>
        <v>NOTABLE</v>
      </c>
      <c r="I42" s="29"/>
      <c r="J42" s="28"/>
      <c r="K42" s="14" t="str">
        <f t="shared" si="1"/>
        <v>ING. HEIDI ANABEL JACOME SANCHEZ</v>
      </c>
      <c r="L42" s="12"/>
    </row>
    <row r="43" spans="2:12" s="6" customFormat="1" ht="30" customHeight="1" x14ac:dyDescent="0.25">
      <c r="B43" s="1">
        <v>39</v>
      </c>
      <c r="C43" s="4">
        <v>328</v>
      </c>
      <c r="D43" s="9" t="s">
        <v>39</v>
      </c>
      <c r="E43" s="48" t="s">
        <v>54</v>
      </c>
      <c r="F43" s="43">
        <v>4.67</v>
      </c>
      <c r="G43" s="1" t="str">
        <f t="shared" si="2"/>
        <v>NOTABLE</v>
      </c>
      <c r="I43" s="43"/>
      <c r="J43" s="28"/>
      <c r="K43" s="14" t="str">
        <f t="shared" si="1"/>
        <v>M.C. HUMBERTO RAYMUNDO GONZALEZ MORENO</v>
      </c>
      <c r="L43" s="43"/>
    </row>
    <row r="44" spans="2:12" s="6" customFormat="1" ht="30" customHeight="1" x14ac:dyDescent="0.25">
      <c r="B44" s="1">
        <v>40</v>
      </c>
      <c r="C44" s="4">
        <v>176</v>
      </c>
      <c r="D44" s="10" t="s">
        <v>46</v>
      </c>
      <c r="E44" s="41" t="s">
        <v>15</v>
      </c>
      <c r="F44" s="1">
        <v>4.57</v>
      </c>
      <c r="G44" s="1" t="str">
        <f t="shared" si="2"/>
        <v>NOTABLE</v>
      </c>
      <c r="I44" s="29"/>
      <c r="J44" s="28"/>
      <c r="K44" s="14" t="str">
        <f t="shared" si="1"/>
        <v>ING. IRMA CASTILLO CARMONA</v>
      </c>
      <c r="L44" s="12"/>
    </row>
    <row r="45" spans="2:12" s="6" customFormat="1" ht="30" customHeight="1" x14ac:dyDescent="0.25">
      <c r="B45" s="1">
        <v>41</v>
      </c>
      <c r="C45" s="17">
        <v>277</v>
      </c>
      <c r="D45" s="52" t="s">
        <v>124</v>
      </c>
      <c r="E45" s="41" t="s">
        <v>123</v>
      </c>
      <c r="F45" s="1">
        <v>4.37</v>
      </c>
      <c r="G45" s="1" t="str">
        <f>+IF(F45&gt;=4.75,"EXCELENTE",IF(F45&gt;=4.25,"NOTABLE", IF(F45&gt;=3.75, "BIEN",IF(F45&gt;=3.25, "SUFICIENTE", "DEFICIENTE"))))</f>
        <v>NOTABLE</v>
      </c>
      <c r="I45" s="43"/>
      <c r="J45" s="28"/>
      <c r="K45" s="14" t="str">
        <f t="shared" si="1"/>
        <v>DR.  ISIDRO RODRÍGUEZ MONTORO</v>
      </c>
      <c r="L45" s="43"/>
    </row>
    <row r="46" spans="2:12" s="6" customFormat="1" ht="30" customHeight="1" x14ac:dyDescent="0.25">
      <c r="B46" s="1">
        <v>42</v>
      </c>
      <c r="C46" s="17">
        <v>221</v>
      </c>
      <c r="D46" s="49" t="s">
        <v>74</v>
      </c>
      <c r="E46" s="41" t="s">
        <v>79</v>
      </c>
      <c r="F46" s="1">
        <v>4.74</v>
      </c>
      <c r="G46" s="1" t="str">
        <f t="shared" si="2"/>
        <v>NOTABLE</v>
      </c>
      <c r="I46" s="29"/>
      <c r="J46" s="13"/>
      <c r="K46" s="14" t="str">
        <f t="shared" si="1"/>
        <v>M.S.C. J. ANTONIO HIRAM VAZQUEZ LOPEZ</v>
      </c>
      <c r="L46" s="12"/>
    </row>
    <row r="47" spans="2:12" s="6" customFormat="1" ht="30" customHeight="1" x14ac:dyDescent="0.25">
      <c r="B47" s="1">
        <v>43</v>
      </c>
      <c r="C47" s="4">
        <v>370</v>
      </c>
      <c r="D47" s="18" t="s">
        <v>46</v>
      </c>
      <c r="E47" s="35" t="s">
        <v>69</v>
      </c>
      <c r="F47" s="11">
        <v>4.4800000000000004</v>
      </c>
      <c r="G47" s="11" t="str">
        <f t="shared" si="2"/>
        <v>NOTABLE</v>
      </c>
      <c r="I47" s="29"/>
      <c r="J47" s="13"/>
      <c r="K47" s="14" t="str">
        <f t="shared" si="1"/>
        <v>ING. JOAQUIN SANGABRIEL LOMELI</v>
      </c>
      <c r="L47" s="12"/>
    </row>
    <row r="48" spans="2:12" s="6" customFormat="1" ht="30" customHeight="1" x14ac:dyDescent="0.25">
      <c r="B48" s="1">
        <v>44</v>
      </c>
      <c r="C48" s="4">
        <v>224</v>
      </c>
      <c r="D48" s="18" t="s">
        <v>39</v>
      </c>
      <c r="E48" s="35" t="s">
        <v>16</v>
      </c>
      <c r="F48" s="11">
        <v>4.7</v>
      </c>
      <c r="G48" s="11" t="str">
        <f t="shared" si="2"/>
        <v>NOTABLE</v>
      </c>
      <c r="I48" s="43"/>
      <c r="J48" s="13"/>
      <c r="K48" s="14" t="str">
        <f t="shared" si="1"/>
        <v>M.C. JOEL MAURILIO MORALES GARCIA</v>
      </c>
      <c r="L48" s="43"/>
    </row>
    <row r="49" spans="2:12" s="6" customFormat="1" ht="30" customHeight="1" x14ac:dyDescent="0.25">
      <c r="B49" s="1">
        <v>45</v>
      </c>
      <c r="C49" s="17">
        <v>114</v>
      </c>
      <c r="D49" s="19" t="s">
        <v>46</v>
      </c>
      <c r="E49" s="45" t="s">
        <v>17</v>
      </c>
      <c r="F49" s="11">
        <v>4.01</v>
      </c>
      <c r="G49" s="11" t="str">
        <f t="shared" si="2"/>
        <v>BIEN</v>
      </c>
      <c r="I49" s="29"/>
      <c r="J49" s="13"/>
      <c r="K49" s="14" t="str">
        <f t="shared" si="1"/>
        <v>ING. JORGE CRUZ SALAZAR</v>
      </c>
      <c r="L49" s="12"/>
    </row>
    <row r="50" spans="2:12" s="6" customFormat="1" ht="30" customHeight="1" x14ac:dyDescent="0.25">
      <c r="B50" s="1">
        <v>46</v>
      </c>
      <c r="C50" s="11">
        <v>324</v>
      </c>
      <c r="D50" s="51" t="s">
        <v>56</v>
      </c>
      <c r="E50" s="45" t="s">
        <v>102</v>
      </c>
      <c r="F50" s="11">
        <v>4.5999999999999996</v>
      </c>
      <c r="G50" s="11" t="str">
        <f t="shared" si="2"/>
        <v>NOTABLE</v>
      </c>
      <c r="I50" s="43"/>
      <c r="J50" s="13"/>
      <c r="K50" s="14" t="str">
        <f t="shared" si="1"/>
        <v>DR. JORGE MARIO FIGUEROA GARCÍA</v>
      </c>
      <c r="L50" s="43"/>
    </row>
    <row r="51" spans="2:12" s="6" customFormat="1" ht="27.75" customHeight="1" x14ac:dyDescent="0.25">
      <c r="B51" s="1">
        <v>47</v>
      </c>
      <c r="C51" s="4">
        <v>167</v>
      </c>
      <c r="D51" s="18" t="s">
        <v>46</v>
      </c>
      <c r="E51" s="35" t="s">
        <v>18</v>
      </c>
      <c r="F51" s="11">
        <v>4.32</v>
      </c>
      <c r="G51" s="1" t="str">
        <f t="shared" si="2"/>
        <v>NOTABLE</v>
      </c>
      <c r="I51" s="29"/>
      <c r="J51" s="28"/>
      <c r="K51" s="14" t="str">
        <f t="shared" si="1"/>
        <v>ING. JORGE ROA DIAZ</v>
      </c>
      <c r="L51" s="12"/>
    </row>
    <row r="52" spans="2:12" s="6" customFormat="1" ht="24" customHeight="1" x14ac:dyDescent="0.25">
      <c r="B52" s="1">
        <v>48</v>
      </c>
      <c r="C52" s="1">
        <v>407</v>
      </c>
      <c r="D52" s="22" t="s">
        <v>52</v>
      </c>
      <c r="E52" s="35" t="s">
        <v>103</v>
      </c>
      <c r="F52" s="11">
        <v>4.47</v>
      </c>
      <c r="G52" s="1" t="str">
        <f t="shared" si="2"/>
        <v>NOTABLE</v>
      </c>
      <c r="I52" s="29"/>
      <c r="J52" s="13"/>
      <c r="K52" s="14" t="str">
        <f t="shared" si="1"/>
        <v>MTRO. JOSÉ DE JESÚS RUIZ ZAMORA</v>
      </c>
      <c r="L52" s="12"/>
    </row>
    <row r="53" spans="2:12" s="6" customFormat="1" ht="24" customHeight="1" x14ac:dyDescent="0.25">
      <c r="B53" s="1">
        <v>49</v>
      </c>
      <c r="C53" s="4">
        <v>181</v>
      </c>
      <c r="D53" s="18" t="s">
        <v>47</v>
      </c>
      <c r="E53" s="35" t="s">
        <v>75</v>
      </c>
      <c r="F53" s="11">
        <v>4.51</v>
      </c>
      <c r="G53" s="1" t="str">
        <f t="shared" si="2"/>
        <v>NOTABLE</v>
      </c>
      <c r="I53" s="29"/>
      <c r="J53" s="13"/>
      <c r="K53" s="14" t="str">
        <f t="shared" si="1"/>
        <v>LIC. JOSE JUAN REYES TORRES</v>
      </c>
      <c r="L53" s="12"/>
    </row>
    <row r="54" spans="2:12" s="6" customFormat="1" ht="24" customHeight="1" x14ac:dyDescent="0.25">
      <c r="B54" s="1">
        <v>50</v>
      </c>
      <c r="C54" s="15">
        <v>343</v>
      </c>
      <c r="D54" s="22" t="s">
        <v>47</v>
      </c>
      <c r="E54" s="35" t="s">
        <v>61</v>
      </c>
      <c r="F54" s="11">
        <v>4.17</v>
      </c>
      <c r="G54" s="1" t="str">
        <f t="shared" si="2"/>
        <v>BIEN</v>
      </c>
      <c r="I54" s="29"/>
      <c r="J54" s="13"/>
      <c r="K54" s="14" t="str">
        <f t="shared" si="1"/>
        <v>LIC. JOSE SALAS MARTINEZ</v>
      </c>
      <c r="L54" s="12"/>
    </row>
    <row r="55" spans="2:12" s="6" customFormat="1" ht="24" customHeight="1" x14ac:dyDescent="0.25">
      <c r="B55" s="1">
        <v>51</v>
      </c>
      <c r="C55" s="4">
        <v>222</v>
      </c>
      <c r="D55" s="18" t="s">
        <v>47</v>
      </c>
      <c r="E55" s="35" t="s">
        <v>19</v>
      </c>
      <c r="F55" s="11">
        <v>4.08</v>
      </c>
      <c r="G55" s="1" t="str">
        <f t="shared" si="2"/>
        <v>BIEN</v>
      </c>
      <c r="I55" s="29"/>
      <c r="J55" s="13"/>
      <c r="K55" s="14" t="str">
        <f t="shared" ref="K55:K95" si="3">CONCATENATE(D55," ",E55)</f>
        <v>LIC. LEONCIO LAIZ TRUJILLO</v>
      </c>
      <c r="L55" s="12"/>
    </row>
    <row r="56" spans="2:12" s="6" customFormat="1" ht="24" customHeight="1" x14ac:dyDescent="0.25">
      <c r="B56" s="1">
        <v>52</v>
      </c>
      <c r="C56" s="4">
        <v>71</v>
      </c>
      <c r="D56" s="18" t="s">
        <v>41</v>
      </c>
      <c r="E56" s="35" t="s">
        <v>20</v>
      </c>
      <c r="F56" s="11">
        <v>4.7</v>
      </c>
      <c r="G56" s="1" t="str">
        <f t="shared" si="2"/>
        <v>NOTABLE</v>
      </c>
      <c r="I56" s="43"/>
      <c r="J56" s="13"/>
      <c r="K56" s="14" t="str">
        <f t="shared" si="3"/>
        <v>M.E. LETICIA DIAZ DOMINGUEZ</v>
      </c>
      <c r="L56" s="43"/>
    </row>
    <row r="57" spans="2:12" s="6" customFormat="1" ht="24" customHeight="1" x14ac:dyDescent="0.25">
      <c r="B57" s="1">
        <v>53</v>
      </c>
      <c r="C57" s="1">
        <v>272</v>
      </c>
      <c r="D57" s="22" t="s">
        <v>74</v>
      </c>
      <c r="E57" s="35" t="s">
        <v>99</v>
      </c>
      <c r="F57" s="11">
        <v>4.45</v>
      </c>
      <c r="G57" s="1" t="str">
        <f t="shared" si="2"/>
        <v>NOTABLE</v>
      </c>
      <c r="I57" s="29"/>
      <c r="J57" s="13"/>
      <c r="K57" s="14" t="str">
        <f t="shared" si="3"/>
        <v>M.S.C. LUIS ALFONSO LANDERO HERNÁNDEZ</v>
      </c>
      <c r="L57" s="12"/>
    </row>
    <row r="58" spans="2:12" s="6" customFormat="1" ht="24" customHeight="1" x14ac:dyDescent="0.25">
      <c r="B58" s="1">
        <v>54</v>
      </c>
      <c r="C58" s="15">
        <v>329</v>
      </c>
      <c r="D58" s="22" t="s">
        <v>56</v>
      </c>
      <c r="E58" s="35" t="s">
        <v>130</v>
      </c>
      <c r="F58" s="11">
        <v>4.12</v>
      </c>
      <c r="G58" s="1" t="str">
        <f t="shared" si="2"/>
        <v>BIEN</v>
      </c>
      <c r="I58" s="42"/>
      <c r="J58" s="13"/>
      <c r="K58" s="14" t="str">
        <f t="shared" si="3"/>
        <v>DR. LUIS CARLOS  SANDOVAL HERAZO</v>
      </c>
      <c r="L58" s="42"/>
    </row>
    <row r="59" spans="2:12" s="6" customFormat="1" ht="24" customHeight="1" x14ac:dyDescent="0.25">
      <c r="B59" s="1">
        <v>55</v>
      </c>
      <c r="C59" s="15">
        <v>270</v>
      </c>
      <c r="D59" s="22" t="s">
        <v>50</v>
      </c>
      <c r="E59" s="35" t="s">
        <v>59</v>
      </c>
      <c r="F59" s="11">
        <v>4.5</v>
      </c>
      <c r="G59" s="1" t="str">
        <f t="shared" si="2"/>
        <v>NOTABLE</v>
      </c>
      <c r="I59" s="42"/>
      <c r="J59" s="13"/>
      <c r="K59" s="14" t="str">
        <f t="shared" si="3"/>
        <v>M.I.I. LUIS ENRIQUE GARCIA SANTAMARIA</v>
      </c>
      <c r="L59" s="42"/>
    </row>
    <row r="60" spans="2:12" s="6" customFormat="1" ht="24" customHeight="1" x14ac:dyDescent="0.25">
      <c r="B60" s="1">
        <v>56</v>
      </c>
      <c r="C60" s="4">
        <v>274</v>
      </c>
      <c r="D60" s="18" t="s">
        <v>38</v>
      </c>
      <c r="E60" s="53" t="s">
        <v>21</v>
      </c>
      <c r="F60" s="1">
        <v>4.78</v>
      </c>
      <c r="G60" s="1" t="str">
        <f t="shared" ref="G60:G90" si="4">+IF(F60&gt;=4.75,"EXCELENTE",IF(F60&gt;=4.25,"NOTABLE", IF(F60&gt;=3.75, "BIEN",IF(F60&gt;=3.25, "SUFICIENTE", "DEFICIENTE"))))</f>
        <v>EXCELENTE</v>
      </c>
      <c r="I60" s="29"/>
      <c r="J60" s="13"/>
      <c r="K60" s="14" t="str">
        <f t="shared" si="3"/>
        <v>Dr. LUIS MEJIA MACARIO</v>
      </c>
      <c r="L60" s="12"/>
    </row>
    <row r="61" spans="2:12" s="6" customFormat="1" ht="24" customHeight="1" x14ac:dyDescent="0.25">
      <c r="B61" s="1">
        <v>57</v>
      </c>
      <c r="C61" s="4">
        <v>210</v>
      </c>
      <c r="D61" s="18" t="s">
        <v>105</v>
      </c>
      <c r="E61" s="35" t="s">
        <v>106</v>
      </c>
      <c r="F61" s="1">
        <v>4.1900000000000004</v>
      </c>
      <c r="G61" s="1" t="str">
        <f t="shared" si="4"/>
        <v>BIEN</v>
      </c>
      <c r="I61" s="43"/>
      <c r="J61" s="13"/>
      <c r="K61" s="14" t="str">
        <f t="shared" si="3"/>
        <v>L.A.E. LUIS MANUEL SILICEO VERONICA</v>
      </c>
      <c r="L61" s="43"/>
    </row>
    <row r="62" spans="2:12" s="6" customFormat="1" ht="24" customHeight="1" x14ac:dyDescent="0.25">
      <c r="B62" s="1">
        <v>58</v>
      </c>
      <c r="C62" s="4">
        <v>424</v>
      </c>
      <c r="D62" s="18" t="s">
        <v>126</v>
      </c>
      <c r="E62" s="48" t="s">
        <v>125</v>
      </c>
      <c r="F62" s="1">
        <v>4.5999999999999996</v>
      </c>
      <c r="G62" s="1" t="str">
        <f t="shared" si="4"/>
        <v>NOTABLE</v>
      </c>
      <c r="I62" s="43"/>
      <c r="J62" s="13"/>
      <c r="K62" s="14" t="str">
        <f t="shared" si="3"/>
        <v>ING.  LIDIA VILLEGAS HERNÁNDEZ</v>
      </c>
      <c r="L62" s="43"/>
    </row>
    <row r="63" spans="2:12" s="6" customFormat="1" ht="24" customHeight="1" x14ac:dyDescent="0.25">
      <c r="B63" s="1">
        <v>59</v>
      </c>
      <c r="C63" s="4">
        <v>59</v>
      </c>
      <c r="D63" s="18" t="s">
        <v>50</v>
      </c>
      <c r="E63" s="48" t="s">
        <v>22</v>
      </c>
      <c r="F63" s="1">
        <v>4.4000000000000004</v>
      </c>
      <c r="G63" s="1" t="str">
        <f t="shared" si="4"/>
        <v>NOTABLE</v>
      </c>
      <c r="I63" s="43"/>
      <c r="J63" s="13"/>
      <c r="K63" s="14" t="str">
        <f t="shared" si="3"/>
        <v>M.I.I. MARGARITO LANDA ZARATE</v>
      </c>
      <c r="L63" s="43"/>
    </row>
    <row r="64" spans="2:12" s="6" customFormat="1" ht="24" customHeight="1" x14ac:dyDescent="0.25">
      <c r="B64" s="1">
        <v>60</v>
      </c>
      <c r="C64" s="4">
        <v>395</v>
      </c>
      <c r="D64" s="18" t="s">
        <v>78</v>
      </c>
      <c r="E64" s="35" t="s">
        <v>83</v>
      </c>
      <c r="F64" s="1">
        <v>4.66</v>
      </c>
      <c r="G64" s="1" t="str">
        <f t="shared" si="4"/>
        <v>NOTABLE</v>
      </c>
      <c r="I64" s="43"/>
      <c r="J64" s="13"/>
      <c r="K64" s="14" t="str">
        <f t="shared" si="3"/>
        <v>DRA. MARIA CRISTINA LOPEZ MENDEZ</v>
      </c>
      <c r="L64" s="43"/>
    </row>
    <row r="65" spans="2:12" s="6" customFormat="1" ht="24" customHeight="1" x14ac:dyDescent="0.25">
      <c r="B65" s="1">
        <v>61</v>
      </c>
      <c r="C65" s="4">
        <v>89</v>
      </c>
      <c r="D65" s="18" t="s">
        <v>47</v>
      </c>
      <c r="E65" s="35" t="s">
        <v>90</v>
      </c>
      <c r="F65" s="1">
        <v>3.58</v>
      </c>
      <c r="G65" s="1" t="str">
        <f t="shared" si="4"/>
        <v>SUFICIENTE</v>
      </c>
      <c r="I65" s="29"/>
      <c r="J65" s="13"/>
      <c r="K65" s="14" t="str">
        <f t="shared" si="3"/>
        <v>LIC. MARIA DE LOS ANGELES SÁNCHEZ GONZÁLEZ</v>
      </c>
      <c r="L65" s="12"/>
    </row>
    <row r="66" spans="2:12" s="6" customFormat="1" ht="24" customHeight="1" x14ac:dyDescent="0.25">
      <c r="B66" s="1">
        <v>62</v>
      </c>
      <c r="C66" s="4">
        <v>150</v>
      </c>
      <c r="D66" s="18" t="s">
        <v>121</v>
      </c>
      <c r="E66" s="35" t="s">
        <v>23</v>
      </c>
      <c r="F66" s="1">
        <v>4.33</v>
      </c>
      <c r="G66" s="1" t="str">
        <f t="shared" si="4"/>
        <v>NOTABLE</v>
      </c>
      <c r="I66" s="29"/>
      <c r="J66" s="13"/>
      <c r="K66" s="14" t="str">
        <f t="shared" si="3"/>
        <v>M.F. MARIA GUADALUPE MONTES DE OCA SANCHEZ</v>
      </c>
      <c r="L66" s="12"/>
    </row>
    <row r="67" spans="2:12" s="6" customFormat="1" ht="24" customHeight="1" x14ac:dyDescent="0.25">
      <c r="B67" s="1">
        <v>63</v>
      </c>
      <c r="C67" s="15">
        <v>336</v>
      </c>
      <c r="D67" s="22" t="s">
        <v>50</v>
      </c>
      <c r="E67" s="35" t="s">
        <v>57</v>
      </c>
      <c r="F67" s="1">
        <v>4.55</v>
      </c>
      <c r="G67" s="1" t="str">
        <f t="shared" si="4"/>
        <v>NOTABLE</v>
      </c>
      <c r="I67" s="43"/>
      <c r="J67" s="13"/>
      <c r="K67" s="14" t="str">
        <f t="shared" si="3"/>
        <v>M.I.I. MARIELI LAVOIGNET RUIZ</v>
      </c>
      <c r="L67" s="43"/>
    </row>
    <row r="68" spans="2:12" s="6" customFormat="1" ht="24" customHeight="1" x14ac:dyDescent="0.25">
      <c r="B68" s="1">
        <v>64</v>
      </c>
      <c r="C68" s="4">
        <v>177</v>
      </c>
      <c r="D68" s="18" t="s">
        <v>50</v>
      </c>
      <c r="E68" s="35" t="s">
        <v>24</v>
      </c>
      <c r="F68" s="1">
        <v>4.66</v>
      </c>
      <c r="G68" s="1" t="str">
        <f t="shared" si="4"/>
        <v>NOTABLE</v>
      </c>
      <c r="I68" s="29"/>
      <c r="J68" s="13"/>
      <c r="K68" s="14" t="str">
        <f t="shared" si="3"/>
        <v>M.I.I. MARIO PEREZ ACOSTA</v>
      </c>
      <c r="L68" s="12"/>
    </row>
    <row r="69" spans="2:12" s="6" customFormat="1" ht="24" customHeight="1" x14ac:dyDescent="0.25">
      <c r="B69" s="1">
        <v>65</v>
      </c>
      <c r="C69" s="4">
        <v>217</v>
      </c>
      <c r="D69" s="46" t="s">
        <v>52</v>
      </c>
      <c r="E69" s="35" t="s">
        <v>55</v>
      </c>
      <c r="F69" s="1">
        <v>4.83</v>
      </c>
      <c r="G69" s="1" t="str">
        <f t="shared" si="4"/>
        <v>EXCELENTE</v>
      </c>
      <c r="I69" s="29"/>
      <c r="J69" s="13"/>
      <c r="K69" s="14" t="str">
        <f t="shared" si="3"/>
        <v>MTRO. MARTIN ROMAN PEREZ JAIMES</v>
      </c>
      <c r="L69" s="12"/>
    </row>
    <row r="70" spans="2:12" s="6" customFormat="1" ht="24" customHeight="1" x14ac:dyDescent="0.25">
      <c r="B70" s="1">
        <v>66</v>
      </c>
      <c r="C70" s="1">
        <v>416</v>
      </c>
      <c r="D70" s="22" t="s">
        <v>46</v>
      </c>
      <c r="E70" s="35" t="s">
        <v>101</v>
      </c>
      <c r="F70" s="1">
        <v>4.68</v>
      </c>
      <c r="G70" s="1" t="str">
        <f t="shared" si="4"/>
        <v>NOTABLE</v>
      </c>
      <c r="I70" s="29"/>
      <c r="J70" s="13"/>
      <c r="K70" s="14" t="str">
        <f t="shared" si="3"/>
        <v>ING. MAURILIO TOBÓN GÓMEZ</v>
      </c>
      <c r="L70" s="12"/>
    </row>
    <row r="71" spans="2:12" s="30" customFormat="1" ht="24" customHeight="1" x14ac:dyDescent="0.25">
      <c r="B71" s="1">
        <v>67</v>
      </c>
      <c r="C71" s="15">
        <v>132</v>
      </c>
      <c r="D71" s="22" t="s">
        <v>46</v>
      </c>
      <c r="E71" s="35" t="s">
        <v>58</v>
      </c>
      <c r="F71" s="1">
        <v>4.3899999999999997</v>
      </c>
      <c r="G71" s="1" t="str">
        <f t="shared" si="4"/>
        <v>NOTABLE</v>
      </c>
      <c r="I71" s="37"/>
      <c r="J71" s="38"/>
      <c r="K71" s="14" t="str">
        <f t="shared" si="3"/>
        <v>ING. MINERVA HERNANDEZ CORONA</v>
      </c>
      <c r="L71" s="37"/>
    </row>
    <row r="72" spans="2:12" s="6" customFormat="1" ht="24" customHeight="1" x14ac:dyDescent="0.25">
      <c r="B72" s="1">
        <v>68</v>
      </c>
      <c r="C72" s="15">
        <v>406</v>
      </c>
      <c r="D72" s="22" t="s">
        <v>46</v>
      </c>
      <c r="E72" s="35" t="s">
        <v>95</v>
      </c>
      <c r="F72" s="1">
        <v>4.46</v>
      </c>
      <c r="G72" s="1" t="str">
        <f t="shared" si="4"/>
        <v>NOTABLE</v>
      </c>
      <c r="I72" s="29"/>
      <c r="J72" s="13"/>
      <c r="K72" s="14" t="str">
        <f t="shared" si="3"/>
        <v>ING. NEIRA SANCHEZ ZARATE</v>
      </c>
      <c r="L72" s="12"/>
    </row>
    <row r="73" spans="2:12" s="6" customFormat="1" ht="24" customHeight="1" x14ac:dyDescent="0.25">
      <c r="B73" s="1">
        <v>69</v>
      </c>
      <c r="C73" s="4">
        <v>29</v>
      </c>
      <c r="D73" s="18" t="s">
        <v>47</v>
      </c>
      <c r="E73" s="35" t="s">
        <v>25</v>
      </c>
      <c r="F73" s="1">
        <v>4.59</v>
      </c>
      <c r="G73" s="1" t="str">
        <f t="shared" si="4"/>
        <v>NOTABLE</v>
      </c>
      <c r="I73" s="29"/>
      <c r="J73" s="28"/>
      <c r="K73" s="14" t="str">
        <f t="shared" si="3"/>
        <v>LIC. OCTAVIO SESMA Y TERAN</v>
      </c>
      <c r="L73" s="12"/>
    </row>
    <row r="74" spans="2:12" s="6" customFormat="1" ht="24" customHeight="1" x14ac:dyDescent="0.25">
      <c r="B74" s="1">
        <v>70</v>
      </c>
      <c r="C74" s="4">
        <v>381</v>
      </c>
      <c r="D74" s="46" t="s">
        <v>52</v>
      </c>
      <c r="E74" s="35" t="s">
        <v>71</v>
      </c>
      <c r="F74" s="1">
        <v>4.75</v>
      </c>
      <c r="G74" s="1" t="str">
        <f t="shared" si="4"/>
        <v>EXCELENTE</v>
      </c>
      <c r="I74" s="29"/>
      <c r="K74" s="14" t="str">
        <f t="shared" si="3"/>
        <v>MTRO. OSCAR MORENO VAZQUEZ</v>
      </c>
    </row>
    <row r="75" spans="2:12" s="6" customFormat="1" ht="24" customHeight="1" x14ac:dyDescent="0.25">
      <c r="B75" s="1">
        <v>71</v>
      </c>
      <c r="C75" s="4">
        <v>241</v>
      </c>
      <c r="D75" s="18" t="s">
        <v>51</v>
      </c>
      <c r="E75" s="35" t="s">
        <v>26</v>
      </c>
      <c r="F75" s="1">
        <v>4.1900000000000004</v>
      </c>
      <c r="G75" s="1" t="str">
        <f t="shared" si="4"/>
        <v>BIEN</v>
      </c>
      <c r="I75" s="29"/>
      <c r="K75" s="14" t="str">
        <f t="shared" si="3"/>
        <v>M.I.B. OSWALDO CASTOR ORTIZ ZAMORA</v>
      </c>
    </row>
    <row r="76" spans="2:12" x14ac:dyDescent="0.25">
      <c r="B76" s="1">
        <v>72</v>
      </c>
      <c r="C76" s="4">
        <v>283</v>
      </c>
      <c r="D76" s="18" t="s">
        <v>50</v>
      </c>
      <c r="E76" s="35" t="s">
        <v>27</v>
      </c>
      <c r="F76" s="1">
        <v>4.5199999999999996</v>
      </c>
      <c r="G76" s="1" t="str">
        <f t="shared" si="4"/>
        <v>NOTABLE</v>
      </c>
      <c r="I76" s="29"/>
      <c r="K76" s="14" t="str">
        <f t="shared" si="3"/>
        <v>M.I.I. PABLO COLORADO POSADAS</v>
      </c>
    </row>
    <row r="77" spans="2:12" x14ac:dyDescent="0.25">
      <c r="B77" s="1">
        <v>73</v>
      </c>
      <c r="C77" s="4">
        <v>384</v>
      </c>
      <c r="D77" s="18" t="s">
        <v>52</v>
      </c>
      <c r="E77" s="35" t="s">
        <v>70</v>
      </c>
      <c r="F77" s="1">
        <v>4.72</v>
      </c>
      <c r="G77" s="1" t="str">
        <f t="shared" si="4"/>
        <v>NOTABLE</v>
      </c>
      <c r="I77" s="29"/>
      <c r="K77" s="14" t="str">
        <f t="shared" si="3"/>
        <v>MTRO. PABLO JULIAN LOPEZ GONZALEZ</v>
      </c>
    </row>
    <row r="78" spans="2:12" ht="25.5" customHeight="1" x14ac:dyDescent="0.25">
      <c r="B78" s="1">
        <v>74</v>
      </c>
      <c r="C78" s="4">
        <v>315</v>
      </c>
      <c r="D78" s="18" t="s">
        <v>52</v>
      </c>
      <c r="E78" s="35" t="s">
        <v>96</v>
      </c>
      <c r="F78" s="1">
        <v>3.99</v>
      </c>
      <c r="G78" s="1" t="str">
        <f t="shared" si="4"/>
        <v>BIEN</v>
      </c>
      <c r="I78" s="29"/>
      <c r="K78" s="14" t="str">
        <f t="shared" si="3"/>
        <v>MTRO. RAUL BARRIOS ELIZARRARAZ</v>
      </c>
    </row>
    <row r="79" spans="2:12" ht="25.5" customHeight="1" x14ac:dyDescent="0.25">
      <c r="B79" s="1">
        <v>75</v>
      </c>
      <c r="C79" s="4">
        <v>403</v>
      </c>
      <c r="D79" s="18" t="s">
        <v>129</v>
      </c>
      <c r="E79" s="35" t="s">
        <v>128</v>
      </c>
      <c r="F79" s="1">
        <v>4.47</v>
      </c>
      <c r="G79" s="1" t="str">
        <f t="shared" si="4"/>
        <v>NOTABLE</v>
      </c>
      <c r="I79" s="43"/>
      <c r="K79" s="14" t="str">
        <f t="shared" si="3"/>
        <v>M.A. RAQUEL MACIAS LAGUNES</v>
      </c>
    </row>
    <row r="80" spans="2:12" x14ac:dyDescent="0.25">
      <c r="B80" s="1">
        <v>76</v>
      </c>
      <c r="C80" s="4">
        <v>91</v>
      </c>
      <c r="D80" s="18" t="s">
        <v>47</v>
      </c>
      <c r="E80" s="35" t="s">
        <v>28</v>
      </c>
      <c r="F80" s="1">
        <v>4.41</v>
      </c>
      <c r="G80" s="1" t="str">
        <f t="shared" si="4"/>
        <v>NOTABLE</v>
      </c>
      <c r="K80" s="47" t="str">
        <f t="shared" si="3"/>
        <v>LIC. REFUGIO DIAZ ARCOS</v>
      </c>
    </row>
    <row r="81" spans="2:11" x14ac:dyDescent="0.25">
      <c r="B81" s="1">
        <v>77</v>
      </c>
      <c r="C81" s="4">
        <v>296</v>
      </c>
      <c r="D81" s="18" t="s">
        <v>77</v>
      </c>
      <c r="E81" s="35" t="s">
        <v>76</v>
      </c>
      <c r="F81" s="1">
        <v>3.7</v>
      </c>
      <c r="G81" s="1" t="str">
        <f t="shared" si="4"/>
        <v>SUFICIENTE</v>
      </c>
      <c r="K81" s="47" t="str">
        <f t="shared" si="3"/>
        <v>M.I.A. ROBERTO ANGEL MELENDEZ ARMENTA</v>
      </c>
    </row>
    <row r="82" spans="2:11" x14ac:dyDescent="0.25">
      <c r="B82" s="1">
        <v>78</v>
      </c>
      <c r="C82" s="4">
        <v>244</v>
      </c>
      <c r="D82" s="18" t="s">
        <v>46</v>
      </c>
      <c r="E82" s="35" t="s">
        <v>29</v>
      </c>
      <c r="F82" s="1">
        <v>4.6399999999999997</v>
      </c>
      <c r="G82" s="1" t="str">
        <f t="shared" si="4"/>
        <v>NOTABLE</v>
      </c>
      <c r="K82" s="47" t="str">
        <f t="shared" si="3"/>
        <v>ING. ROBERTO CARLOS CABRERA JIMENEZ</v>
      </c>
    </row>
    <row r="83" spans="2:11" x14ac:dyDescent="0.25">
      <c r="B83" s="1">
        <v>79</v>
      </c>
      <c r="C83" s="4">
        <v>271</v>
      </c>
      <c r="D83" s="18" t="s">
        <v>46</v>
      </c>
      <c r="E83" s="35" t="s">
        <v>30</v>
      </c>
      <c r="F83" s="1">
        <v>4.51</v>
      </c>
      <c r="G83" s="1" t="str">
        <f t="shared" si="4"/>
        <v>NOTABLE</v>
      </c>
      <c r="K83" s="47" t="str">
        <f t="shared" si="3"/>
        <v>ING. ROGELIO ARROYO CRUZ</v>
      </c>
    </row>
    <row r="84" spans="2:11" x14ac:dyDescent="0.25">
      <c r="B84" s="1">
        <v>80</v>
      </c>
      <c r="C84" s="4">
        <v>46</v>
      </c>
      <c r="D84" s="18" t="s">
        <v>46</v>
      </c>
      <c r="E84" s="35" t="s">
        <v>127</v>
      </c>
      <c r="F84" s="1">
        <v>4.3</v>
      </c>
      <c r="G84" s="1" t="str">
        <f t="shared" si="4"/>
        <v>NOTABLE</v>
      </c>
      <c r="K84" s="47" t="str">
        <f t="shared" si="3"/>
        <v>ING. ROSARIO CASTRO GARCÍA</v>
      </c>
    </row>
    <row r="85" spans="2:11" x14ac:dyDescent="0.25">
      <c r="B85" s="1">
        <v>81</v>
      </c>
      <c r="C85" s="4">
        <v>256</v>
      </c>
      <c r="D85" s="18" t="s">
        <v>50</v>
      </c>
      <c r="E85" s="35" t="s">
        <v>31</v>
      </c>
      <c r="F85" s="1">
        <v>4.33</v>
      </c>
      <c r="G85" s="1" t="str">
        <f t="shared" si="4"/>
        <v>NOTABLE</v>
      </c>
      <c r="K85" s="47" t="str">
        <f t="shared" si="3"/>
        <v>M.I.I. SANDRA GUADALUPE GARCÍA ABURTO</v>
      </c>
    </row>
    <row r="86" spans="2:11" x14ac:dyDescent="0.25">
      <c r="B86" s="1">
        <v>82</v>
      </c>
      <c r="C86" s="4">
        <v>341</v>
      </c>
      <c r="D86" s="18" t="s">
        <v>38</v>
      </c>
      <c r="E86" s="35" t="s">
        <v>97</v>
      </c>
      <c r="F86" s="1">
        <v>3.96</v>
      </c>
      <c r="G86" s="1" t="str">
        <f t="shared" si="4"/>
        <v>BIEN</v>
      </c>
      <c r="K86" s="47" t="str">
        <f t="shared" si="3"/>
        <v>Dr. SAÚL SANTIAGO CRUZ</v>
      </c>
    </row>
    <row r="87" spans="2:11" x14ac:dyDescent="0.25">
      <c r="B87" s="1">
        <v>83</v>
      </c>
      <c r="C87" s="4">
        <v>263</v>
      </c>
      <c r="D87" s="18" t="s">
        <v>38</v>
      </c>
      <c r="E87" s="35" t="s">
        <v>32</v>
      </c>
      <c r="F87" s="1">
        <v>4.66</v>
      </c>
      <c r="G87" s="1" t="str">
        <f t="shared" si="4"/>
        <v>NOTABLE</v>
      </c>
      <c r="K87" s="47" t="str">
        <f t="shared" si="3"/>
        <v>Dr. SIMON PEDRO ARGUIJO HERNANDEZ</v>
      </c>
    </row>
    <row r="88" spans="2:11" x14ac:dyDescent="0.25">
      <c r="B88" s="1">
        <v>84</v>
      </c>
      <c r="C88" s="33">
        <v>367</v>
      </c>
      <c r="D88" s="40" t="s">
        <v>46</v>
      </c>
      <c r="E88" s="35" t="s">
        <v>68</v>
      </c>
      <c r="F88" s="32">
        <v>4.3099999999999996</v>
      </c>
      <c r="G88" s="1" t="str">
        <f t="shared" si="4"/>
        <v>NOTABLE</v>
      </c>
      <c r="K88" s="47" t="str">
        <f t="shared" si="3"/>
        <v>ING. URIEL RAMIRO PARRA ARGUELLES</v>
      </c>
    </row>
    <row r="89" spans="2:11" x14ac:dyDescent="0.25">
      <c r="B89" s="1">
        <v>85</v>
      </c>
      <c r="C89" s="4">
        <v>118</v>
      </c>
      <c r="D89" s="18" t="s">
        <v>46</v>
      </c>
      <c r="E89" s="35" t="s">
        <v>33</v>
      </c>
      <c r="F89" s="1">
        <v>4.74</v>
      </c>
      <c r="G89" s="1" t="str">
        <f t="shared" si="4"/>
        <v>NOTABLE</v>
      </c>
      <c r="K89" s="47" t="str">
        <f t="shared" si="3"/>
        <v>ING. VALENTIN HERNANDEZ DIAZ</v>
      </c>
    </row>
    <row r="90" spans="2:11" x14ac:dyDescent="0.25">
      <c r="B90" s="1">
        <v>86</v>
      </c>
      <c r="C90" s="4">
        <v>86</v>
      </c>
      <c r="D90" s="18" t="s">
        <v>47</v>
      </c>
      <c r="E90" s="35" t="s">
        <v>34</v>
      </c>
      <c r="F90" s="1">
        <v>4.29</v>
      </c>
      <c r="G90" s="1" t="str">
        <f t="shared" si="4"/>
        <v>NOTABLE</v>
      </c>
      <c r="K90" s="47" t="str">
        <f t="shared" si="3"/>
        <v>LIC. VICENTE ROMERO GAONA</v>
      </c>
    </row>
    <row r="91" spans="2:11" x14ac:dyDescent="0.25">
      <c r="B91" s="1">
        <v>87</v>
      </c>
      <c r="C91" s="4">
        <v>129</v>
      </c>
      <c r="D91" s="18" t="s">
        <v>46</v>
      </c>
      <c r="E91" s="35" t="s">
        <v>35</v>
      </c>
      <c r="F91" s="1">
        <v>4.62</v>
      </c>
      <c r="G91" s="1" t="str">
        <f t="shared" ref="G91:G95" si="5">+IF(F91&gt;=4.75,"EXCELENTE",IF(F91&gt;=4.25,"NOTABLE", IF(F91&gt;=3.75, "BIEN",IF(F91&gt;=3.25, "SUFICIENTE", "DEFICIENTE"))))</f>
        <v>NOTABLE</v>
      </c>
      <c r="K91" s="47" t="str">
        <f t="shared" si="3"/>
        <v>ING. VICTOR JOEL LOEZA Y HERNANDEZ</v>
      </c>
    </row>
    <row r="92" spans="2:11" x14ac:dyDescent="0.25">
      <c r="B92" s="1">
        <v>88</v>
      </c>
      <c r="C92" s="4">
        <v>319</v>
      </c>
      <c r="D92" s="18" t="s">
        <v>39</v>
      </c>
      <c r="E92" s="35" t="s">
        <v>48</v>
      </c>
      <c r="F92" s="1">
        <v>4.5599999999999996</v>
      </c>
      <c r="G92" s="1" t="str">
        <f t="shared" si="5"/>
        <v>NOTABLE</v>
      </c>
      <c r="K92" s="47" t="str">
        <f t="shared" si="3"/>
        <v>M.C. VLADIMIR ZAGOYA JUAREZ</v>
      </c>
    </row>
    <row r="93" spans="2:11" x14ac:dyDescent="0.25">
      <c r="B93" s="1">
        <v>89</v>
      </c>
      <c r="C93" s="4">
        <v>95</v>
      </c>
      <c r="D93" s="18" t="s">
        <v>47</v>
      </c>
      <c r="E93" s="35" t="s">
        <v>36</v>
      </c>
      <c r="F93" s="1">
        <v>4.4400000000000004</v>
      </c>
      <c r="G93" s="1" t="str">
        <f t="shared" si="5"/>
        <v>NOTABLE</v>
      </c>
      <c r="K93" s="47" t="str">
        <f t="shared" si="3"/>
        <v>LIC. XOCHITL GARCIA GUZMAN</v>
      </c>
    </row>
    <row r="94" spans="2:11" x14ac:dyDescent="0.25">
      <c r="B94" s="1">
        <v>90</v>
      </c>
      <c r="C94" s="4">
        <v>399</v>
      </c>
      <c r="D94" s="18" t="s">
        <v>78</v>
      </c>
      <c r="E94" s="35" t="s">
        <v>91</v>
      </c>
      <c r="F94" s="1">
        <v>4.5</v>
      </c>
      <c r="G94" s="1" t="str">
        <f t="shared" si="5"/>
        <v>NOTABLE</v>
      </c>
      <c r="K94" s="47" t="str">
        <f t="shared" si="3"/>
        <v>DRA. YODAIRA BORROTO PENTÓN</v>
      </c>
    </row>
    <row r="95" spans="2:11" x14ac:dyDescent="0.25">
      <c r="B95" s="1">
        <v>91</v>
      </c>
      <c r="C95" s="15">
        <v>342</v>
      </c>
      <c r="D95" s="22" t="s">
        <v>46</v>
      </c>
      <c r="E95" s="35" t="s">
        <v>65</v>
      </c>
      <c r="F95" s="1">
        <v>4.33</v>
      </c>
      <c r="G95" s="1" t="str">
        <f t="shared" si="5"/>
        <v>NOTABLE</v>
      </c>
      <c r="K95" s="47" t="str">
        <f t="shared" si="3"/>
        <v>ING. YOVANI LOPEZ GONZALEZ</v>
      </c>
    </row>
    <row r="99" spans="4:7" ht="15.75" thickBot="1" x14ac:dyDescent="0.3"/>
    <row r="100" spans="4:7" ht="16.5" thickBot="1" x14ac:dyDescent="0.3">
      <c r="D100" s="54" t="s">
        <v>49</v>
      </c>
      <c r="E100" s="55" t="s">
        <v>108</v>
      </c>
      <c r="F100" s="55" t="s">
        <v>109</v>
      </c>
      <c r="G100"/>
    </row>
    <row r="101" spans="4:7" ht="16.5" thickBot="1" x14ac:dyDescent="0.3">
      <c r="D101" s="56">
        <v>1</v>
      </c>
      <c r="E101" s="57" t="s">
        <v>110</v>
      </c>
      <c r="F101" s="58" t="s">
        <v>111</v>
      </c>
      <c r="G101"/>
    </row>
    <row r="102" spans="4:7" ht="16.5" thickBot="1" x14ac:dyDescent="0.3">
      <c r="D102" s="56">
        <v>2</v>
      </c>
      <c r="E102" s="57" t="s">
        <v>112</v>
      </c>
      <c r="F102" s="58" t="s">
        <v>113</v>
      </c>
      <c r="G102"/>
    </row>
    <row r="103" spans="4:7" ht="16.5" thickBot="1" x14ac:dyDescent="0.3">
      <c r="D103" s="56">
        <v>3</v>
      </c>
      <c r="E103" s="57" t="s">
        <v>114</v>
      </c>
      <c r="F103" s="58" t="s">
        <v>115</v>
      </c>
      <c r="G103"/>
    </row>
    <row r="104" spans="4:7" ht="16.5" thickBot="1" x14ac:dyDescent="0.3">
      <c r="D104" s="56">
        <v>4</v>
      </c>
      <c r="E104" s="57" t="s">
        <v>116</v>
      </c>
      <c r="F104" s="58" t="s">
        <v>117</v>
      </c>
      <c r="G104"/>
    </row>
    <row r="105" spans="4:7" ht="30.75" thickBot="1" x14ac:dyDescent="0.3">
      <c r="D105" s="56">
        <v>5</v>
      </c>
      <c r="E105" s="57" t="s">
        <v>118</v>
      </c>
      <c r="F105" s="58" t="s">
        <v>119</v>
      </c>
      <c r="G105"/>
    </row>
    <row r="106" spans="4:7" x14ac:dyDescent="0.25">
      <c r="G106"/>
    </row>
  </sheetData>
  <autoFilter ref="C4:G95">
    <sortState ref="C5:H82">
      <sortCondition descending="1" ref="F5:F82"/>
    </sortState>
  </autoFilter>
  <sortState ref="B5:G100">
    <sortCondition ref="E5:E100"/>
  </sortState>
  <dataConsolidate/>
  <mergeCells count="3">
    <mergeCell ref="B1:G1"/>
    <mergeCell ref="I1:L1"/>
    <mergeCell ref="F3:G3"/>
  </mergeCells>
  <conditionalFormatting sqref="G2 G5:G42 G44:G84">
    <cfRule type="containsText" dxfId="17" priority="41" operator="containsText" text="SUFICIENTE">
      <formula>NOT(ISERROR(SEARCH("SUFICIENTE",G2)))</formula>
    </cfRule>
    <cfRule type="beginsWith" dxfId="16" priority="42" operator="beginsWith" text="BUENO">
      <formula>LEFT(G2,5)="BUENO"</formula>
    </cfRule>
  </conditionalFormatting>
  <conditionalFormatting sqref="G2 G5:G42 G44:G84">
    <cfRule type="cellIs" dxfId="15" priority="40" operator="equal">
      <formula>"BIEN"</formula>
    </cfRule>
  </conditionalFormatting>
  <conditionalFormatting sqref="F2:G2">
    <cfRule type="iconSet" priority="39">
      <iconSet iconSet="3Symbols">
        <cfvo type="percent" val="0"/>
        <cfvo type="num" val="3.5"/>
        <cfvo type="num" val="4"/>
      </iconSet>
    </cfRule>
  </conditionalFormatting>
  <conditionalFormatting sqref="F49:F50">
    <cfRule type="iconSet" priority="38">
      <iconSet iconSet="3Symbols">
        <cfvo type="percent" val="0"/>
        <cfvo type="num" val="3.5"/>
        <cfvo type="num" val="4"/>
      </iconSet>
    </cfRule>
  </conditionalFormatting>
  <conditionalFormatting sqref="F52">
    <cfRule type="iconSet" priority="37">
      <iconSet iconSet="3Symbols">
        <cfvo type="percent" val="0"/>
        <cfvo type="num" val="3.5"/>
        <cfvo type="num" val="4"/>
      </iconSet>
    </cfRule>
  </conditionalFormatting>
  <conditionalFormatting sqref="F51">
    <cfRule type="iconSet" priority="36">
      <iconSet iconSet="3Symbols">
        <cfvo type="percent" val="0"/>
        <cfvo type="num" val="3.5"/>
        <cfvo type="num" val="4"/>
      </iconSet>
    </cfRule>
  </conditionalFormatting>
  <conditionalFormatting sqref="F53:F54">
    <cfRule type="iconSet" priority="35">
      <iconSet iconSet="3Symbols">
        <cfvo type="percent" val="0"/>
        <cfvo type="num" val="3.5"/>
        <cfvo type="num" val="4"/>
      </iconSet>
    </cfRule>
  </conditionalFormatting>
  <conditionalFormatting sqref="F76">
    <cfRule type="iconSet" priority="24">
      <iconSet iconSet="3Symbols">
        <cfvo type="percent" val="0"/>
        <cfvo type="num" val="3.5"/>
        <cfvo type="num" val="4"/>
      </iconSet>
    </cfRule>
  </conditionalFormatting>
  <conditionalFormatting sqref="F78:F79">
    <cfRule type="iconSet" priority="273">
      <iconSet iconSet="3Symbols">
        <cfvo type="percent" val="0"/>
        <cfvo type="num" val="3.5"/>
        <cfvo type="num" val="4"/>
      </iconSet>
    </cfRule>
  </conditionalFormatting>
  <conditionalFormatting sqref="G43">
    <cfRule type="containsText" dxfId="14" priority="18" operator="containsText" text="SUFICIENTE">
      <formula>NOT(ISERROR(SEARCH("SUFICIENTE",G43)))</formula>
    </cfRule>
    <cfRule type="beginsWith" dxfId="13" priority="19" operator="beginsWith" text="BUENO">
      <formula>LEFT(G43,5)="BUENO"</formula>
    </cfRule>
  </conditionalFormatting>
  <conditionalFormatting sqref="G43">
    <cfRule type="cellIs" dxfId="12" priority="17" operator="equal">
      <formula>"BIEN"</formula>
    </cfRule>
  </conditionalFormatting>
  <conditionalFormatting sqref="G43">
    <cfRule type="iconSet" priority="20">
      <iconSet iconSet="3Symbols">
        <cfvo type="percent" val="0"/>
        <cfvo type="num" val="3.5"/>
        <cfvo type="num" val="4"/>
      </iconSet>
    </cfRule>
  </conditionalFormatting>
  <conditionalFormatting sqref="F77">
    <cfRule type="iconSet" priority="422">
      <iconSet iconSet="3Symbols">
        <cfvo type="percent" val="0"/>
        <cfvo type="num" val="3.5"/>
        <cfvo type="num" val="4"/>
      </iconSet>
    </cfRule>
  </conditionalFormatting>
  <conditionalFormatting sqref="G85">
    <cfRule type="containsText" dxfId="11" priority="14" operator="containsText" text="SUFICIENTE">
      <formula>NOT(ISERROR(SEARCH("SUFICIENTE",G85)))</formula>
    </cfRule>
    <cfRule type="beginsWith" dxfId="10" priority="15" operator="beginsWith" text="BUENO">
      <formula>LEFT(G85,5)="BUENO"</formula>
    </cfRule>
  </conditionalFormatting>
  <conditionalFormatting sqref="G85">
    <cfRule type="cellIs" dxfId="9" priority="13" operator="equal">
      <formula>"BIEN"</formula>
    </cfRule>
  </conditionalFormatting>
  <conditionalFormatting sqref="G85">
    <cfRule type="iconSet" priority="16">
      <iconSet iconSet="3Symbols">
        <cfvo type="percent" val="0"/>
        <cfvo type="num" val="3.5"/>
        <cfvo type="num" val="4"/>
      </iconSet>
    </cfRule>
  </conditionalFormatting>
  <conditionalFormatting sqref="G86">
    <cfRule type="containsText" dxfId="8" priority="10" operator="containsText" text="SUFICIENTE">
      <formula>NOT(ISERROR(SEARCH("SUFICIENTE",G86)))</formula>
    </cfRule>
    <cfRule type="beginsWith" dxfId="7" priority="11" operator="beginsWith" text="BUENO">
      <formula>LEFT(G86,5)="BUENO"</formula>
    </cfRule>
  </conditionalFormatting>
  <conditionalFormatting sqref="G86">
    <cfRule type="cellIs" dxfId="6" priority="9" operator="equal">
      <formula>"BIEN"</formula>
    </cfRule>
  </conditionalFormatting>
  <conditionalFormatting sqref="G86">
    <cfRule type="iconSet" priority="12">
      <iconSet iconSet="3Symbols">
        <cfvo type="percent" val="0"/>
        <cfvo type="num" val="3.5"/>
        <cfvo type="num" val="4"/>
      </iconSet>
    </cfRule>
  </conditionalFormatting>
  <conditionalFormatting sqref="G88">
    <cfRule type="containsText" dxfId="5" priority="6" operator="containsText" text="SUFICIENTE">
      <formula>NOT(ISERROR(SEARCH("SUFICIENTE",G88)))</formula>
    </cfRule>
    <cfRule type="beginsWith" dxfId="4" priority="7" operator="beginsWith" text="BUENO">
      <formula>LEFT(G88,5)="BUENO"</formula>
    </cfRule>
  </conditionalFormatting>
  <conditionalFormatting sqref="G88">
    <cfRule type="cellIs" dxfId="3" priority="5" operator="equal">
      <formula>"BIEN"</formula>
    </cfRule>
  </conditionalFormatting>
  <conditionalFormatting sqref="G88">
    <cfRule type="iconSet" priority="8">
      <iconSet iconSet="3Symbols">
        <cfvo type="percent" val="0"/>
        <cfvo type="num" val="3.5"/>
        <cfvo type="num" val="4"/>
      </iconSet>
    </cfRule>
  </conditionalFormatting>
  <conditionalFormatting sqref="G90:G91">
    <cfRule type="containsText" dxfId="2" priority="2" operator="containsText" text="SUFICIENTE">
      <formula>NOT(ISERROR(SEARCH("SUFICIENTE",G90)))</formula>
    </cfRule>
    <cfRule type="beginsWith" dxfId="1" priority="3" operator="beginsWith" text="BUENO">
      <formula>LEFT(G90,5)="BUENO"</formula>
    </cfRule>
  </conditionalFormatting>
  <conditionalFormatting sqref="G90:G91">
    <cfRule type="cellIs" dxfId="0" priority="1" operator="equal">
      <formula>"BIEN"</formula>
    </cfRule>
  </conditionalFormatting>
  <conditionalFormatting sqref="G90:G91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F64:F75 F55:F62">
    <cfRule type="iconSet" priority="430">
      <iconSet iconSet="3Symbols">
        <cfvo type="percent" val="0"/>
        <cfvo type="num" val="3.5"/>
        <cfvo type="num" val="4"/>
      </iconSet>
    </cfRule>
  </conditionalFormatting>
  <conditionalFormatting sqref="G49:G84 F44:G48 F5:G42">
    <cfRule type="iconSet" priority="433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ORDEN ALFABETICO</vt:lpstr>
      <vt:lpstr>'ORDEN ALFABETICO'!Área_de_impresión</vt:lpstr>
      <vt:lpstr>'ORDEN ALFABETICO'!Títulos_a_imprimir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Silvia</cp:lastModifiedBy>
  <cp:lastPrinted>2022-01-25T10:04:33Z</cp:lastPrinted>
  <dcterms:created xsi:type="dcterms:W3CDTF">2011-07-05T18:06:03Z</dcterms:created>
  <dcterms:modified xsi:type="dcterms:W3CDTF">2022-02-03T13:45:23Z</dcterms:modified>
</cp:coreProperties>
</file>